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rky\Documents\平塚テニス協会\年間イベント\03ジュニア\2025ジュニア\"/>
    </mc:Choice>
  </mc:AlternateContent>
  <xr:revisionPtr revIDLastSave="0" documentId="13_ncr:1_{DBE04DEF-42D1-456C-A06F-87B262264F75}" xr6:coauthVersionLast="47" xr6:coauthVersionMax="47" xr10:uidLastSave="{00000000-0000-0000-0000-000000000000}"/>
  <bookViews>
    <workbookView xWindow="11424" yWindow="6120" windowWidth="11712" windowHeight="6216" xr2:uid="{00000000-000D-0000-FFFF-FFFF00000000}"/>
  </bookViews>
  <sheets>
    <sheet name="ジュニア申込書電子メール用" sheetId="8" r:id="rId1"/>
  </sheets>
  <definedNames>
    <definedName name="_xlnm.Print_Area" localSheetId="0">ジュニア申込書電子メール用!$A$1:$AJ$56</definedName>
    <definedName name="女子Ｓ・１２歳以下">ジュニア申込書電子メール用!$AM$16:$AU$16</definedName>
    <definedName name="女子Ｓ・１４歳以下">ジュニア申込書電子メール用!$AM$15:$AW$15</definedName>
    <definedName name="女子Ｓ・１６歳以下">ジュニア申込書電子メール用!$AM$14:$AY$14</definedName>
    <definedName name="女子Ｓ・１８歳以下">ジュニア申込書電子メール用!$AM$13:$BA$13</definedName>
    <definedName name="団体名">ジュニア申込書電子メール用!$G$4</definedName>
    <definedName name="男子Ｓ・１２歳以下">ジュニア申込書電子メール用!$AM$12:$AU$12</definedName>
    <definedName name="男子Ｓ・１４歳以下">ジュニア申込書電子メール用!$AM$11:$AW$11</definedName>
    <definedName name="男子Ｓ・１６歳以下">ジュニア申込書電子メール用!$AM$10:$AY$10</definedName>
    <definedName name="男子Ｓ・１８歳以下">ジュニア申込書電子メール用!$AM$9:$BA$9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8" l="1"/>
  <c r="AE10" i="8"/>
  <c r="AE11" i="8"/>
  <c r="AI11" i="8"/>
  <c r="AI10" i="8"/>
  <c r="AI9" i="8"/>
  <c r="AE9" i="8"/>
  <c r="W10" i="8"/>
  <c r="W11" i="8"/>
  <c r="W9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46" i="8"/>
  <c r="BB47" i="8"/>
  <c r="BB48" i="8"/>
  <c r="BB49" i="8"/>
  <c r="BB50" i="8"/>
  <c r="BB51" i="8"/>
  <c r="BB52" i="8"/>
  <c r="BB53" i="8"/>
  <c r="BB54" i="8"/>
  <c r="BB55" i="8"/>
  <c r="BB56" i="8"/>
  <c r="BB57" i="8"/>
  <c r="BB58" i="8"/>
  <c r="BB59" i="8"/>
  <c r="BB60" i="8"/>
  <c r="BB61" i="8"/>
  <c r="BB62" i="8"/>
  <c r="BB63" i="8"/>
  <c r="BB64" i="8"/>
  <c r="BB65" i="8"/>
  <c r="BB66" i="8"/>
  <c r="BB67" i="8"/>
  <c r="BB68" i="8"/>
  <c r="BB69" i="8"/>
  <c r="BB70" i="8"/>
  <c r="BB71" i="8"/>
  <c r="BB72" i="8"/>
  <c r="BB73" i="8"/>
  <c r="BB74" i="8"/>
  <c r="BB75" i="8"/>
  <c r="BB76" i="8"/>
  <c r="BB77" i="8"/>
  <c r="BB78" i="8"/>
  <c r="BB79" i="8"/>
  <c r="BB80" i="8"/>
  <c r="BB81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BB12" i="8"/>
  <c r="AK12" i="8"/>
  <c r="AJ1" i="8" l="1"/>
  <c r="AM16" i="8"/>
  <c r="AN16" i="8" s="1"/>
  <c r="AO16" i="8" s="1"/>
  <c r="AP16" i="8" s="1"/>
  <c r="AQ16" i="8" s="1"/>
  <c r="AR16" i="8" s="1"/>
  <c r="AS16" i="8" s="1"/>
  <c r="AT16" i="8" s="1"/>
  <c r="AU16" i="8" s="1"/>
  <c r="AM15" i="8"/>
  <c r="AN15" i="8" s="1"/>
  <c r="AO15" i="8" s="1"/>
  <c r="AP15" i="8" s="1"/>
  <c r="AQ15" i="8" s="1"/>
  <c r="AR15" i="8" s="1"/>
  <c r="AS15" i="8" s="1"/>
  <c r="AT15" i="8" s="1"/>
  <c r="AU15" i="8" s="1"/>
  <c r="AV15" i="8" s="1"/>
  <c r="AW15" i="8" s="1"/>
  <c r="AM14" i="8"/>
  <c r="AN14" i="8" s="1"/>
  <c r="AO14" i="8" s="1"/>
  <c r="AP14" i="8" s="1"/>
  <c r="AQ14" i="8" s="1"/>
  <c r="AR14" i="8" s="1"/>
  <c r="AS14" i="8" s="1"/>
  <c r="AT14" i="8" s="1"/>
  <c r="AU14" i="8" s="1"/>
  <c r="AV14" i="8" s="1"/>
  <c r="AW14" i="8" s="1"/>
  <c r="AX14" i="8" s="1"/>
  <c r="AY14" i="8" s="1"/>
  <c r="AM13" i="8"/>
  <c r="AN13" i="8" s="1"/>
  <c r="AO13" i="8" s="1"/>
  <c r="AP13" i="8" s="1"/>
  <c r="AQ13" i="8" s="1"/>
  <c r="AR13" i="8" s="1"/>
  <c r="AS13" i="8" s="1"/>
  <c r="AT13" i="8" s="1"/>
  <c r="AU13" i="8" s="1"/>
  <c r="AV13" i="8" s="1"/>
  <c r="AW13" i="8" s="1"/>
  <c r="AX13" i="8" s="1"/>
  <c r="AY13" i="8" s="1"/>
  <c r="AZ13" i="8" s="1"/>
  <c r="BA13" i="8" s="1"/>
  <c r="AM12" i="8"/>
  <c r="AN12" i="8"/>
  <c r="AO12" i="8" s="1"/>
  <c r="AP12" i="8" s="1"/>
  <c r="AQ12" i="8" s="1"/>
  <c r="AR12" i="8" s="1"/>
  <c r="AS12" i="8" s="1"/>
  <c r="AT12" i="8" s="1"/>
  <c r="AU12" i="8" s="1"/>
  <c r="AM11" i="8"/>
  <c r="AN11" i="8" s="1"/>
  <c r="AO11" i="8" s="1"/>
  <c r="AP11" i="8" s="1"/>
  <c r="AQ11" i="8" s="1"/>
  <c r="AR11" i="8" s="1"/>
  <c r="AS11" i="8" s="1"/>
  <c r="AT11" i="8" s="1"/>
  <c r="AU11" i="8" s="1"/>
  <c r="AV11" i="8" s="1"/>
  <c r="AW11" i="8" s="1"/>
  <c r="AM10" i="8"/>
  <c r="AN10" i="8" s="1"/>
  <c r="AO10" i="8" s="1"/>
  <c r="AP10" i="8" s="1"/>
  <c r="AQ10" i="8" s="1"/>
  <c r="AR10" i="8" s="1"/>
  <c r="AS10" i="8" s="1"/>
  <c r="AT10" i="8" s="1"/>
  <c r="AU10" i="8" s="1"/>
  <c r="AV10" i="8" s="1"/>
  <c r="AW10" i="8" s="1"/>
  <c r="AX10" i="8" s="1"/>
  <c r="AY10" i="8" s="1"/>
  <c r="Q12" i="8"/>
  <c r="AM18" i="8"/>
  <c r="AN18" i="8" s="1"/>
  <c r="AO18" i="8" s="1"/>
  <c r="AP18" i="8" s="1"/>
  <c r="AQ18" i="8" s="1"/>
  <c r="AR18" i="8" s="1"/>
  <c r="AS18" i="8" s="1"/>
  <c r="AT18" i="8" s="1"/>
  <c r="AU18" i="8" s="1"/>
  <c r="AV18" i="8" s="1"/>
  <c r="AW18" i="8" s="1"/>
  <c r="AX18" i="8" s="1"/>
  <c r="AY18" i="8" s="1"/>
  <c r="AZ18" i="8" s="1"/>
  <c r="BA18" i="8" s="1"/>
  <c r="AM17" i="8"/>
  <c r="AN17" i="8" s="1"/>
  <c r="AO17" i="8" s="1"/>
  <c r="AP17" i="8" s="1"/>
  <c r="AQ17" i="8" s="1"/>
  <c r="AR17" i="8" s="1"/>
  <c r="AS17" i="8" s="1"/>
  <c r="AT17" i="8" s="1"/>
  <c r="AU17" i="8" s="1"/>
  <c r="AV17" i="8" s="1"/>
  <c r="AW17" i="8" s="1"/>
  <c r="AX17" i="8" s="1"/>
  <c r="AY17" i="8" s="1"/>
  <c r="AZ17" i="8" s="1"/>
  <c r="BA17" i="8" s="1"/>
  <c r="AM9" i="8"/>
  <c r="AN9" i="8" s="1"/>
  <c r="AO9" i="8" s="1"/>
  <c r="AP9" i="8" s="1"/>
  <c r="AQ9" i="8" s="1"/>
  <c r="AR9" i="8" s="1"/>
  <c r="AS9" i="8" s="1"/>
  <c r="AT9" i="8" s="1"/>
  <c r="AU9" i="8" s="1"/>
  <c r="AV9" i="8" s="1"/>
  <c r="AW9" i="8" s="1"/>
  <c r="AX9" i="8" s="1"/>
  <c r="AY9" i="8" s="1"/>
  <c r="AZ9" i="8" s="1"/>
  <c r="BA9" i="8" s="1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L29" i="8"/>
  <c r="L28" i="8"/>
  <c r="D29" i="8"/>
  <c r="D28" i="8"/>
  <c r="K22" i="8"/>
  <c r="K19" i="8"/>
  <c r="I22" i="8"/>
  <c r="G22" i="8"/>
  <c r="E22" i="8"/>
  <c r="C22" i="8"/>
  <c r="I19" i="8"/>
  <c r="G19" i="8"/>
  <c r="E19" i="8"/>
  <c r="C19" i="8"/>
  <c r="X1" i="8"/>
  <c r="M22" i="8" l="1"/>
  <c r="G25" i="8" s="1"/>
  <c r="M19" i="8"/>
  <c r="D25" i="8" s="1"/>
  <c r="J25" i="8" l="1"/>
  <c r="G14" i="8" s="1"/>
</calcChain>
</file>

<file path=xl/sharedStrings.xml><?xml version="1.0" encoding="utf-8"?>
<sst xmlns="http://schemas.openxmlformats.org/spreadsheetml/2006/main" count="140" uniqueCount="111">
  <si>
    <t>この列は非表示にしておく</t>
    <rPh sb="2" eb="3">
      <t>レツ</t>
    </rPh>
    <rPh sb="4" eb="7">
      <t>ヒヒョウジ</t>
    </rPh>
    <phoneticPr fontId="2"/>
  </si>
  <si>
    <t>種目</t>
    <rPh sb="0" eb="2">
      <t>シュモク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</si>
  <si>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</si>
  <si>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</si>
  <si>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プルダウンリスト</t>
    <phoneticPr fontId="2"/>
  </si>
  <si>
    <t>種目データ</t>
    <rPh sb="0" eb="2">
      <t>シュモク</t>
    </rPh>
    <phoneticPr fontId="2"/>
  </si>
  <si>
    <t>No.</t>
    <phoneticPr fontId="2"/>
  </si>
  <si>
    <t>平塚</t>
    <rPh sb="0" eb="2">
      <t>ヒラツカ</t>
    </rPh>
    <phoneticPr fontId="1"/>
  </si>
  <si>
    <t>太郎</t>
    <rPh sb="0" eb="2">
      <t>タロウ</t>
    </rPh>
    <phoneticPr fontId="1"/>
  </si>
  <si>
    <t>＝</t>
    <phoneticPr fontId="2"/>
  </si>
  <si>
    <t>E-Mail</t>
    <phoneticPr fontId="2"/>
  </si>
  <si>
    <t>×</t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</si>
  <si>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</si>
  <si>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</si>
  <si>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＋</t>
    <phoneticPr fontId="2"/>
  </si>
  <si>
    <t>参加組数</t>
    <rPh sb="0" eb="2">
      <t>サンカ</t>
    </rPh>
    <rPh sb="2" eb="3">
      <t>クミ</t>
    </rPh>
    <rPh sb="3" eb="4">
      <t>スウ</t>
    </rPh>
    <phoneticPr fontId="2"/>
  </si>
  <si>
    <t>例1</t>
    <rPh sb="0" eb="1">
      <t>レイ</t>
    </rPh>
    <phoneticPr fontId="1"/>
  </si>
  <si>
    <t>例2</t>
    <rPh sb="0" eb="1">
      <t>レイ</t>
    </rPh>
    <phoneticPr fontId="2"/>
  </si>
  <si>
    <t>大磯</t>
    <rPh sb="0" eb="2">
      <t>オオイソ</t>
    </rPh>
    <phoneticPr fontId="2"/>
  </si>
  <si>
    <t>次郎</t>
    <rPh sb="0" eb="2">
      <t>ジロウ</t>
    </rPh>
    <phoneticPr fontId="2"/>
  </si>
  <si>
    <t>二宮</t>
    <rPh sb="0" eb="2">
      <t>ニノミヤ</t>
    </rPh>
    <phoneticPr fontId="2"/>
  </si>
  <si>
    <t>18歳以下</t>
    <rPh sb="2" eb="5">
      <t>サイイカ</t>
    </rPh>
    <phoneticPr fontId="2"/>
  </si>
  <si>
    <t>16歳以下</t>
    <rPh sb="2" eb="5">
      <t>サイイカ</t>
    </rPh>
    <phoneticPr fontId="2"/>
  </si>
  <si>
    <t>14歳以下</t>
    <rPh sb="2" eb="5">
      <t>サイイカ</t>
    </rPh>
    <phoneticPr fontId="2"/>
  </si>
  <si>
    <t>12歳以下</t>
    <rPh sb="2" eb="5">
      <t>サイイカ</t>
    </rPh>
    <phoneticPr fontId="2"/>
  </si>
  <si>
    <t>男子
ダブルス</t>
    <rPh sb="0" eb="2">
      <t>ダンシ</t>
    </rPh>
    <phoneticPr fontId="2"/>
  </si>
  <si>
    <t>女子
ダブルス</t>
    <rPh sb="0" eb="2">
      <t>ジョシ</t>
    </rPh>
    <phoneticPr fontId="2"/>
  </si>
  <si>
    <t>平塚高校</t>
    <rPh sb="0" eb="2">
      <t>ヒラツカ</t>
    </rPh>
    <rPh sb="2" eb="4">
      <t>コウコウ</t>
    </rPh>
    <phoneticPr fontId="1"/>
  </si>
  <si>
    <t>平塚テニスクラブ</t>
    <rPh sb="0" eb="2">
      <t>ヒラツカ</t>
    </rPh>
    <phoneticPr fontId="1"/>
  </si>
  <si>
    <t>在住</t>
    <rPh sb="0" eb="2">
      <t>ザイジュウ</t>
    </rPh>
    <phoneticPr fontId="1"/>
  </si>
  <si>
    <t>例3</t>
    <rPh sb="0" eb="1">
      <t>レイ</t>
    </rPh>
    <phoneticPr fontId="1"/>
  </si>
  <si>
    <t>選手1</t>
    <phoneticPr fontId="2"/>
  </si>
  <si>
    <t>選手2</t>
    <phoneticPr fontId="2"/>
  </si>
  <si>
    <t>例2</t>
    <rPh sb="0" eb="1">
      <t>レイ</t>
    </rPh>
    <phoneticPr fontId="1"/>
  </si>
  <si>
    <t>参加者（シングルス）</t>
    <rPh sb="0" eb="3">
      <t>サンカシャ</t>
    </rPh>
    <phoneticPr fontId="2"/>
  </si>
  <si>
    <t>参加者（ダブルス）</t>
    <rPh sb="0" eb="3">
      <t>サンカシャ</t>
    </rPh>
    <phoneticPr fontId="2"/>
  </si>
  <si>
    <t>花子</t>
    <rPh sb="0" eb="2">
      <t>ハナコ</t>
    </rPh>
    <phoneticPr fontId="1"/>
  </si>
  <si>
    <t>桃浜</t>
    <rPh sb="0" eb="1">
      <t>モモ</t>
    </rPh>
    <rPh sb="1" eb="2">
      <t>ハマ</t>
    </rPh>
    <phoneticPr fontId="1"/>
  </si>
  <si>
    <t>参　加　資　格</t>
    <rPh sb="0" eb="1">
      <t>サン</t>
    </rPh>
    <rPh sb="2" eb="3">
      <t>カ</t>
    </rPh>
    <rPh sb="4" eb="5">
      <t>シ</t>
    </rPh>
    <rPh sb="6" eb="7">
      <t>カク</t>
    </rPh>
    <phoneticPr fontId="2"/>
  </si>
  <si>
    <t>団体名</t>
    <rPh sb="0" eb="2">
      <t>ダンタイ</t>
    </rPh>
    <rPh sb="2" eb="3">
      <t>メイ</t>
    </rPh>
    <phoneticPr fontId="1"/>
  </si>
  <si>
    <t>太郎</t>
    <rPh sb="0" eb="2">
      <t>タロウ</t>
    </rPh>
    <phoneticPr fontId="2"/>
  </si>
  <si>
    <t>桃浜</t>
    <rPh sb="0" eb="1">
      <t>モモ</t>
    </rPh>
    <rPh sb="1" eb="2">
      <t>ハマ</t>
    </rPh>
    <phoneticPr fontId="2"/>
  </si>
  <si>
    <t>花子</t>
    <rPh sb="0" eb="2">
      <t>ハナコ</t>
    </rPh>
    <phoneticPr fontId="2"/>
  </si>
  <si>
    <t>ひろみ</t>
    <phoneticPr fontId="2"/>
  </si>
  <si>
    <t>桃浜高校</t>
    <rPh sb="0" eb="1">
      <t>モモ</t>
    </rPh>
    <rPh sb="1" eb="2">
      <t>ハマ</t>
    </rPh>
    <rPh sb="2" eb="4">
      <t>コウコウ</t>
    </rPh>
    <phoneticPr fontId="2"/>
  </si>
  <si>
    <t>平塚テニスクラブ</t>
    <rPh sb="0" eb="2">
      <t>ヒラツカ</t>
    </rPh>
    <phoneticPr fontId="2"/>
  </si>
  <si>
    <t>選手氏名</t>
    <rPh sb="0" eb="2">
      <t>センシュ</t>
    </rPh>
    <rPh sb="2" eb="4">
      <t>シメイ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</si>
  <si>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</si>
  <si>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振込人名義　</t>
    <rPh sb="0" eb="2">
      <t>フリコミ</t>
    </rPh>
    <rPh sb="2" eb="3">
      <t>ニン</t>
    </rPh>
    <rPh sb="3" eb="5">
      <t>メイギ</t>
    </rPh>
    <phoneticPr fontId="2"/>
  </si>
  <si>
    <t>振込人名義フリガナ</t>
    <rPh sb="0" eb="2">
      <t>フリコミ</t>
    </rPh>
    <rPh sb="2" eb="3">
      <t>ニン</t>
    </rPh>
    <rPh sb="3" eb="5">
      <t>メイギ</t>
    </rPh>
    <phoneticPr fontId="2"/>
  </si>
  <si>
    <t>参加費振込</t>
    <rPh sb="0" eb="3">
      <t>サンカヒ</t>
    </rPh>
    <rPh sb="3" eb="5">
      <t>フリコミ</t>
    </rPh>
    <phoneticPr fontId="2"/>
  </si>
  <si>
    <t>＊</t>
    <phoneticPr fontId="2"/>
  </si>
  <si>
    <t>申込代表者氏名</t>
    <rPh sb="0" eb="2">
      <t>モウシコミ</t>
    </rPh>
    <rPh sb="2" eb="5">
      <t>ダイヒョウシャ</t>
    </rPh>
    <rPh sb="5" eb="7">
      <t>シメイ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</si>
  <si>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</si>
  <si>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</si>
  <si>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</si>
  <si>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男子
合計組数</t>
    <rPh sb="0" eb="2">
      <t>ダンシ</t>
    </rPh>
    <rPh sb="3" eb="5">
      <t>ゴウケイ</t>
    </rPh>
    <rPh sb="5" eb="7">
      <t>クミスウ</t>
    </rPh>
    <phoneticPr fontId="2"/>
  </si>
  <si>
    <t>女子
合計組数</t>
    <rPh sb="0" eb="2">
      <t>ジョシ</t>
    </rPh>
    <rPh sb="3" eb="5">
      <t>ゴウケイ</t>
    </rPh>
    <rPh sb="5" eb="7">
      <t>クミスウ</t>
    </rPh>
    <phoneticPr fontId="2"/>
  </si>
  <si>
    <t>振込金額</t>
    <rPh sb="0" eb="2">
      <t>フリコミ</t>
    </rPh>
    <rPh sb="2" eb="4">
      <t>キンガク</t>
    </rPh>
    <phoneticPr fontId="7"/>
  </si>
  <si>
    <t>佐藤</t>
    <rPh sb="0" eb="2">
      <t>サトウ</t>
    </rPh>
    <phoneticPr fontId="2"/>
  </si>
  <si>
    <t>山田</t>
    <rPh sb="0" eb="2">
      <t>ヤマダ</t>
    </rPh>
    <phoneticPr fontId="2"/>
  </si>
  <si>
    <t>振込日</t>
    <rPh sb="0" eb="2">
      <t>フリコミ</t>
    </rPh>
    <rPh sb="2" eb="3">
      <t>ニチ</t>
    </rPh>
    <phoneticPr fontId="2"/>
  </si>
  <si>
    <t>★ダブルス用エントリーリスト</t>
    <rPh sb="5" eb="6">
      <t>ヨウ</t>
    </rPh>
    <phoneticPr fontId="1"/>
  </si>
  <si>
    <t>★シングルス用エントリーリスト</t>
    <rPh sb="6" eb="7">
      <t>ヨウ</t>
    </rPh>
    <phoneticPr fontId="1"/>
  </si>
  <si>
    <t>振込先口座 ： みずほ銀行 平塚支店 普通２５４７５３４ 　平塚市テニス協会　</t>
    <phoneticPr fontId="7"/>
  </si>
  <si>
    <r>
      <t xml:space="preserve">生年
西暦
</t>
    </r>
    <r>
      <rPr>
        <b/>
        <sz val="14"/>
        <color indexed="10"/>
        <rFont val="ＭＳ Ｐゴシック"/>
        <family val="3"/>
        <charset val="128"/>
      </rPr>
      <t>*</t>
    </r>
    <rPh sb="0" eb="2">
      <t>セイネン</t>
    </rPh>
    <rPh sb="3" eb="5">
      <t>セイレキ</t>
    </rPh>
    <phoneticPr fontId="2"/>
  </si>
  <si>
    <t xml:space="preserve">選手氏名 </t>
    <rPh sb="0" eb="2">
      <t>センシュ</t>
    </rPh>
    <rPh sb="2" eb="4">
      <t>シメイ</t>
    </rPh>
    <phoneticPr fontId="2"/>
  </si>
  <si>
    <r>
      <t>姓</t>
    </r>
    <r>
      <rPr>
        <b/>
        <sz val="14"/>
        <color indexed="10"/>
        <rFont val="ＭＳ Ｐゴシック"/>
        <family val="3"/>
        <charset val="128"/>
      </rPr>
      <t>*</t>
    </r>
    <rPh sb="0" eb="1">
      <t>セイ</t>
    </rPh>
    <phoneticPr fontId="2"/>
  </si>
  <si>
    <r>
      <t>名</t>
    </r>
    <r>
      <rPr>
        <b/>
        <sz val="14"/>
        <color indexed="10"/>
        <rFont val="ＭＳ Ｐゴシック"/>
        <family val="3"/>
        <charset val="128"/>
      </rPr>
      <t>*</t>
    </r>
    <rPh sb="0" eb="1">
      <t>メイ</t>
    </rPh>
    <phoneticPr fontId="2"/>
  </si>
  <si>
    <r>
      <t>所属団体</t>
    </r>
    <r>
      <rPr>
        <b/>
        <sz val="14"/>
        <color indexed="10"/>
        <rFont val="ＭＳ Ｐゴシック"/>
        <family val="3"/>
        <charset val="128"/>
      </rPr>
      <t>*</t>
    </r>
    <rPh sb="0" eb="2">
      <t>ショゾク</t>
    </rPh>
    <rPh sb="2" eb="4">
      <t>ダンタイ</t>
    </rPh>
    <phoneticPr fontId="2"/>
  </si>
  <si>
    <r>
      <t>種目</t>
    </r>
    <r>
      <rPr>
        <b/>
        <sz val="14"/>
        <color indexed="10"/>
        <rFont val="ＭＳ Ｐゴシック"/>
        <family val="3"/>
        <charset val="128"/>
      </rPr>
      <t>*</t>
    </r>
    <r>
      <rPr>
        <sz val="14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（</t>
    </r>
    <r>
      <rPr>
        <b/>
        <sz val="11"/>
        <rFont val="ＭＳ Ｐゴシック"/>
        <family val="3"/>
        <charset val="128"/>
      </rPr>
      <t>▼をクリックし
リストから選択）</t>
    </r>
    <rPh sb="0" eb="2">
      <t>シュモク</t>
    </rPh>
    <rPh sb="18" eb="20">
      <t>センタク</t>
    </rPh>
    <phoneticPr fontId="2"/>
  </si>
  <si>
    <t>岡</t>
    <rPh sb="0" eb="1">
      <t>オカ</t>
    </rPh>
    <phoneticPr fontId="2"/>
  </si>
  <si>
    <t>さちこ</t>
    <phoneticPr fontId="2"/>
  </si>
  <si>
    <t>すみれ</t>
    <phoneticPr fontId="2"/>
  </si>
  <si>
    <t>在住</t>
    <rPh sb="0" eb="2">
      <t>ザイジュウ</t>
    </rPh>
    <phoneticPr fontId="2"/>
  </si>
  <si>
    <t>※各選手毎に種目を▼から選択してください。同種目はなるべく連続して入力してください。</t>
    <rPh sb="1" eb="2">
      <t>カク</t>
    </rPh>
    <rPh sb="2" eb="4">
      <t>センシュ</t>
    </rPh>
    <rPh sb="4" eb="5">
      <t>ゴト</t>
    </rPh>
    <rPh sb="6" eb="8">
      <t>シュモク</t>
    </rPh>
    <rPh sb="12" eb="14">
      <t>センタク</t>
    </rPh>
    <rPh sb="21" eb="22">
      <t>オナ</t>
    </rPh>
    <rPh sb="22" eb="24">
      <t>シュモク</t>
    </rPh>
    <rPh sb="29" eb="31">
      <t>レンゾク</t>
    </rPh>
    <rPh sb="33" eb="35">
      <t>ニュウリョク</t>
    </rPh>
    <phoneticPr fontId="1"/>
  </si>
  <si>
    <t>※各ペア毎に種目を選択してください。同種目はなるべく連続して入力してください。</t>
    <rPh sb="1" eb="2">
      <t>カク</t>
    </rPh>
    <rPh sb="4" eb="5">
      <t>ゴト</t>
    </rPh>
    <rPh sb="6" eb="8">
      <t>シュモク</t>
    </rPh>
    <rPh sb="9" eb="11">
      <t>センタク</t>
    </rPh>
    <rPh sb="18" eb="19">
      <t>ドウ</t>
    </rPh>
    <rPh sb="19" eb="21">
      <t>シュモク</t>
    </rPh>
    <rPh sb="26" eb="28">
      <t>レンゾク</t>
    </rPh>
    <rPh sb="30" eb="32">
      <t>ニュウリョク</t>
    </rPh>
    <phoneticPr fontId="1"/>
  </si>
  <si>
    <t>※戦績がなければ記入不要</t>
  </si>
  <si>
    <t>★ダブルス用はシングルス用の右側</t>
    <rPh sb="5" eb="6">
      <t>ヨウ</t>
    </rPh>
    <rPh sb="12" eb="13">
      <t>ヨウ</t>
    </rPh>
    <rPh sb="14" eb="15">
      <t>ミギ</t>
    </rPh>
    <rPh sb="15" eb="16">
      <t>ガワ</t>
    </rPh>
    <phoneticPr fontId="7"/>
  </si>
  <si>
    <t>年</t>
    <rPh sb="0" eb="1">
      <t>ネン</t>
    </rPh>
    <phoneticPr fontId="7"/>
  </si>
  <si>
    <t>男子Ｓ　１８ 歳以下</t>
    <rPh sb="0" eb="2">
      <t>ダンシ</t>
    </rPh>
    <rPh sb="7" eb="10">
      <t>サイイカ</t>
    </rPh>
    <phoneticPr fontId="2"/>
  </si>
  <si>
    <t>男子Ｓ　１６ 歳以下</t>
    <rPh sb="0" eb="2">
      <t>ダンシ</t>
    </rPh>
    <rPh sb="7" eb="10">
      <t>サイイカ</t>
    </rPh>
    <phoneticPr fontId="2"/>
  </si>
  <si>
    <t>女子Ｓ　１６ 歳以下</t>
    <rPh sb="0" eb="2">
      <t>ジョシ</t>
    </rPh>
    <rPh sb="7" eb="10">
      <t>サイイカ</t>
    </rPh>
    <phoneticPr fontId="2"/>
  </si>
  <si>
    <t>男子Ｓ・１８歳以下</t>
    <rPh sb="0" eb="2">
      <t>ダンシ</t>
    </rPh>
    <rPh sb="6" eb="9">
      <t>サイイカ</t>
    </rPh>
    <phoneticPr fontId="2"/>
  </si>
  <si>
    <t>男子Ｓ・１６歳以下</t>
    <rPh sb="0" eb="2">
      <t>ダンシ</t>
    </rPh>
    <rPh sb="6" eb="9">
      <t>サイイカ</t>
    </rPh>
    <phoneticPr fontId="2"/>
  </si>
  <si>
    <t>男子Ｓ・１４歳以下</t>
    <rPh sb="0" eb="2">
      <t>ダンシ</t>
    </rPh>
    <rPh sb="6" eb="9">
      <t>サイイカ</t>
    </rPh>
    <phoneticPr fontId="2"/>
  </si>
  <si>
    <t>男子Ｓ・１２歳以下</t>
    <rPh sb="0" eb="2">
      <t>ダンシ</t>
    </rPh>
    <rPh sb="6" eb="9">
      <t>サイイカ</t>
    </rPh>
    <phoneticPr fontId="2"/>
  </si>
  <si>
    <t>女子Ｓ・１８歳以下</t>
    <rPh sb="0" eb="2">
      <t>ジョシ</t>
    </rPh>
    <rPh sb="6" eb="9">
      <t>サイイカ</t>
    </rPh>
    <phoneticPr fontId="2"/>
  </si>
  <si>
    <t>女子Ｓ・１６歳以下</t>
    <rPh sb="0" eb="2">
      <t>ジョシ</t>
    </rPh>
    <rPh sb="6" eb="9">
      <t>サイイカ</t>
    </rPh>
    <phoneticPr fontId="2"/>
  </si>
  <si>
    <t>女子Ｓ・１４歳以下</t>
    <rPh sb="0" eb="2">
      <t>ジョシ</t>
    </rPh>
    <rPh sb="6" eb="9">
      <t>サイイカ</t>
    </rPh>
    <phoneticPr fontId="2"/>
  </si>
  <si>
    <t>女子Ｓ・１２歳以下</t>
    <rPh sb="0" eb="2">
      <t>ジョシ</t>
    </rPh>
    <rPh sb="6" eb="9">
      <t>サイイカ</t>
    </rPh>
    <phoneticPr fontId="2"/>
  </si>
  <si>
    <t>歳</t>
    <rPh sb="0" eb="1">
      <t>サイ</t>
    </rPh>
    <phoneticPr fontId="7"/>
  </si>
  <si>
    <t>申込組数(入力不要）</t>
    <rPh sb="0" eb="2">
      <t>モウシコミ</t>
    </rPh>
    <rPh sb="2" eb="4">
      <t>クミスウ</t>
    </rPh>
    <rPh sb="5" eb="7">
      <t>ニュウリョク</t>
    </rPh>
    <rPh sb="7" eb="9">
      <t>フヨウ</t>
    </rPh>
    <phoneticPr fontId="2"/>
  </si>
  <si>
    <t>参加費合計（入力不要）</t>
    <rPh sb="0" eb="3">
      <t>サンカヒ</t>
    </rPh>
    <rPh sb="3" eb="5">
      <t>ゴウケイ</t>
    </rPh>
    <rPh sb="6" eb="8">
      <t>ニュウリョク</t>
    </rPh>
    <rPh sb="8" eb="10">
      <t>フヨウ</t>
    </rPh>
    <phoneticPr fontId="2"/>
  </si>
  <si>
    <t>※下記載の入力方法をよく読んで、赤枠内のみ入力してください。（＊は必須）</t>
    <rPh sb="1" eb="2">
      <t>シタ</t>
    </rPh>
    <rPh sb="2" eb="4">
      <t>キサイ</t>
    </rPh>
    <rPh sb="5" eb="7">
      <t>ニュウリョク</t>
    </rPh>
    <rPh sb="7" eb="9">
      <t>ホウホウ</t>
    </rPh>
    <rPh sb="12" eb="13">
      <t>ヨ</t>
    </rPh>
    <rPh sb="16" eb="17">
      <t>アカ</t>
    </rPh>
    <rPh sb="17" eb="18">
      <t>ワク</t>
    </rPh>
    <rPh sb="18" eb="19">
      <t>ウチ</t>
    </rPh>
    <rPh sb="21" eb="23">
      <t>ニュウリョク</t>
    </rPh>
    <rPh sb="33" eb="35">
      <t>ヒッス</t>
    </rPh>
    <phoneticPr fontId="1"/>
  </si>
  <si>
    <r>
      <t>種目</t>
    </r>
    <r>
      <rPr>
        <b/>
        <sz val="14"/>
        <color rgb="FFFF0000"/>
        <rFont val="ＭＳ Ｐゴシック"/>
        <family val="3"/>
        <charset val="128"/>
      </rPr>
      <t>*</t>
    </r>
    <r>
      <rPr>
        <sz val="14"/>
        <color theme="1"/>
        <rFont val="ＭＳ Ｐゴシック"/>
        <family val="3"/>
        <charset val="128"/>
      </rPr>
      <t xml:space="preserve">
</t>
    </r>
    <r>
      <rPr>
        <b/>
        <sz val="9"/>
        <color theme="1"/>
        <rFont val="ＭＳ Ｐゴシック"/>
        <family val="3"/>
        <charset val="128"/>
      </rPr>
      <t>（▼をクリックし
リストから選択）</t>
    </r>
    <rPh sb="0" eb="2">
      <t>シュモク</t>
    </rPh>
    <rPh sb="18" eb="20">
      <t>センタク</t>
    </rPh>
    <phoneticPr fontId="2"/>
  </si>
  <si>
    <r>
      <t>姓</t>
    </r>
    <r>
      <rPr>
        <b/>
        <sz val="14"/>
        <color rgb="FFFF0000"/>
        <rFont val="ＭＳ Ｐゴシック"/>
        <family val="3"/>
        <charset val="128"/>
      </rPr>
      <t>*</t>
    </r>
    <rPh sb="0" eb="1">
      <t>セイ</t>
    </rPh>
    <phoneticPr fontId="2"/>
  </si>
  <si>
    <r>
      <t>名</t>
    </r>
    <r>
      <rPr>
        <b/>
        <sz val="14"/>
        <color rgb="FFFF0000"/>
        <rFont val="ＭＳ Ｐゴシック"/>
        <family val="3"/>
        <charset val="128"/>
      </rPr>
      <t>*</t>
    </r>
    <rPh sb="0" eb="1">
      <t>メイ</t>
    </rPh>
    <phoneticPr fontId="2"/>
  </si>
  <si>
    <r>
      <t>所属団体</t>
    </r>
    <r>
      <rPr>
        <b/>
        <sz val="14"/>
        <color rgb="FFFF0000"/>
        <rFont val="ＭＳ Ｐゴシック"/>
        <family val="3"/>
        <charset val="128"/>
      </rPr>
      <t>*</t>
    </r>
    <rPh sb="0" eb="2">
      <t>ショゾク</t>
    </rPh>
    <rPh sb="2" eb="4">
      <t>ダンタイ</t>
    </rPh>
    <phoneticPr fontId="2"/>
  </si>
  <si>
    <r>
      <t>生年</t>
    </r>
    <r>
      <rPr>
        <b/>
        <sz val="14"/>
        <color rgb="FFFF0000"/>
        <rFont val="ＭＳ Ｐゴシック"/>
        <family val="3"/>
        <charset val="128"/>
        <scheme val="minor"/>
      </rPr>
      <t>*</t>
    </r>
    <rPh sb="0" eb="2">
      <t>セイネン</t>
    </rPh>
    <phoneticPr fontId="2"/>
  </si>
  <si>
    <r>
      <t>生年</t>
    </r>
    <r>
      <rPr>
        <b/>
        <sz val="14"/>
        <color rgb="FFFF0000"/>
        <rFont val="ＭＳ Ｐゴシック"/>
        <family val="3"/>
        <charset val="128"/>
      </rPr>
      <t>*</t>
    </r>
    <rPh sb="0" eb="2">
      <t>セイネン</t>
    </rPh>
    <phoneticPr fontId="2"/>
  </si>
  <si>
    <r>
      <rPr>
        <sz val="16"/>
        <rFont val="ＭＳ Ｐゴシック"/>
        <family val="3"/>
        <charset val="128"/>
        <scheme val="minor"/>
      </rPr>
      <t>戦績</t>
    </r>
    <r>
      <rPr>
        <sz val="11"/>
        <rFont val="ＭＳ Ｐゴシック"/>
        <family val="3"/>
        <charset val="128"/>
        <scheme val="minor"/>
      </rPr>
      <t xml:space="preserve">
※関東ジュニア選手番号を
お持ちの方はご記入ください</t>
    </r>
    <rPh sb="0" eb="2">
      <t>センセキ</t>
    </rPh>
    <rPh sb="4" eb="6">
      <t>カントウ</t>
    </rPh>
    <rPh sb="10" eb="12">
      <t>センシュ</t>
    </rPh>
    <rPh sb="12" eb="14">
      <t>バンゴウ</t>
    </rPh>
    <rPh sb="17" eb="18">
      <t>モ</t>
    </rPh>
    <rPh sb="20" eb="21">
      <t>カタ</t>
    </rPh>
    <rPh sb="23" eb="25">
      <t>キニュウ</t>
    </rPh>
    <phoneticPr fontId="2"/>
  </si>
  <si>
    <r>
      <rPr>
        <sz val="16"/>
        <color theme="1"/>
        <rFont val="ＭＳ Ｐゴシック"/>
        <family val="3"/>
        <charset val="128"/>
        <scheme val="minor"/>
      </rPr>
      <t>戦績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※関東ジュニア選手番号を
お持ちの方はご記入ください</t>
    </r>
    <rPh sb="0" eb="2">
      <t>センセキ</t>
    </rPh>
    <rPh sb="4" eb="6">
      <t>カントウ</t>
    </rPh>
    <rPh sb="10" eb="12">
      <t>センシュ</t>
    </rPh>
    <rPh sb="12" eb="14">
      <t>バンゴウ</t>
    </rPh>
    <rPh sb="17" eb="18">
      <t>モ</t>
    </rPh>
    <rPh sb="20" eb="21">
      <t>カタ</t>
    </rPh>
    <rPh sb="23" eb="25">
      <t>キニュウ</t>
    </rPh>
    <phoneticPr fontId="2"/>
  </si>
  <si>
    <t>桃浜花子：325****</t>
    <rPh sb="0" eb="1">
      <t>モモ</t>
    </rPh>
    <rPh sb="1" eb="2">
      <t>ハマ</t>
    </rPh>
    <rPh sb="2" eb="4">
      <t>ハナコ</t>
    </rPh>
    <phoneticPr fontId="2"/>
  </si>
  <si>
    <r>
      <t xml:space="preserve">団　体　名
</t>
    </r>
    <r>
      <rPr>
        <sz val="10"/>
        <color rgb="FF000000"/>
        <rFont val="ＭＳ Ｐゴシック"/>
        <family val="3"/>
        <charset val="128"/>
      </rPr>
      <t>（学校・クラブ・在校・在住）</t>
    </r>
    <rPh sb="0" eb="1">
      <t>ダン</t>
    </rPh>
    <rPh sb="2" eb="3">
      <t>カラダ</t>
    </rPh>
    <rPh sb="4" eb="5">
      <t>メイ</t>
    </rPh>
    <rPh sb="7" eb="9">
      <t>ガッコウ</t>
    </rPh>
    <rPh sb="14" eb="16">
      <t>ザイコウ</t>
    </rPh>
    <rPh sb="17" eb="19">
      <t>ザイジュウ</t>
    </rPh>
    <phoneticPr fontId="2"/>
  </si>
  <si>
    <t>第48回 平塚ジュニアテニストーナメント大会 申込書（電子メール用）</t>
    <rPh sb="0" eb="1">
      <t>ダイ</t>
    </rPh>
    <rPh sb="3" eb="4">
      <t>カイ</t>
    </rPh>
    <rPh sb="5" eb="7">
      <t>ヒラツカ</t>
    </rPh>
    <rPh sb="20" eb="22">
      <t>タイカイ</t>
    </rPh>
    <rPh sb="23" eb="26">
      <t>モウシコミショ</t>
    </rPh>
    <rPh sb="27" eb="29">
      <t>デンシ</t>
    </rPh>
    <rPh sb="32" eb="33">
      <t>ヨウ</t>
    </rPh>
    <phoneticPr fontId="2"/>
  </si>
  <si>
    <t>2024平塚Jr単18歳ベスト4</t>
    <rPh sb="4" eb="6">
      <t>ヒラツカ</t>
    </rPh>
    <rPh sb="8" eb="9">
      <t>タン</t>
    </rPh>
    <rPh sb="11" eb="12">
      <t>サイ</t>
    </rPh>
    <phoneticPr fontId="1"/>
  </si>
  <si>
    <t>2024小田原Jr単16歳準優勝、321****</t>
    <rPh sb="4" eb="7">
      <t>オダワラ</t>
    </rPh>
    <rPh sb="9" eb="10">
      <t>タン</t>
    </rPh>
    <rPh sb="12" eb="13">
      <t>サイ</t>
    </rPh>
    <rPh sb="13" eb="16">
      <t>ジュンユウショウ</t>
    </rPh>
    <phoneticPr fontId="2"/>
  </si>
  <si>
    <t>山田：2022平塚Jr複ベスト4</t>
    <rPh sb="0" eb="2">
      <t>ヤマダ</t>
    </rPh>
    <rPh sb="7" eb="9">
      <t>ヒラツカ</t>
    </rPh>
    <rPh sb="11" eb="12">
      <t>フク</t>
    </rPh>
    <phoneticPr fontId="1"/>
  </si>
  <si>
    <t>参加申込受付締切　：　6/16(月)</t>
    <rPh sb="0" eb="2">
      <t>サンカ</t>
    </rPh>
    <rPh sb="2" eb="4">
      <t>モウシコミ</t>
    </rPh>
    <rPh sb="6" eb="8">
      <t>シメキリ</t>
    </rPh>
    <rPh sb="16" eb="17">
      <t>ゲツ</t>
    </rPh>
    <phoneticPr fontId="1"/>
  </si>
  <si>
    <t>7月29日～8月1日(予備日8/5,6)</t>
    <rPh sb="4" eb="5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</si>
</sst>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\(\ 0\ &quot;組&quot;"/>
    <numFmt numFmtId="177" formatCode="0\ &quot;組&quot;\ \)"/>
    <numFmt numFmtId="178" formatCode="0&quot;歳以下&quot;"/>
    <numFmt numFmtId="179" formatCode="yyyy&quot;年&quot;m&quot;月&quot;d&quot;日以降出生&quot;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HG創英角ｺﾞｼｯｸUB"/>
      <family val="3"/>
      <charset val="128"/>
    </font>
    <font>
      <b/>
      <sz val="20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rgb="FFFF0000"/>
      </top>
      <bottom style="thin">
        <color theme="1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left" vertical="center" shrinkToFit="1"/>
    </xf>
    <xf numFmtId="0" fontId="13" fillId="0" borderId="55" xfId="0" applyFont="1" applyBorder="1" applyAlignment="1" applyProtection="1">
      <alignment horizontal="left" vertical="center" shrinkToFit="1"/>
      <protection locked="0"/>
    </xf>
    <xf numFmtId="0" fontId="13" fillId="0" borderId="53" xfId="0" applyFont="1" applyBorder="1" applyAlignment="1" applyProtection="1">
      <alignment horizontal="left" vertical="center" shrinkToFit="1"/>
      <protection locked="0"/>
    </xf>
    <xf numFmtId="0" fontId="13" fillId="0" borderId="54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47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48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0" xfId="0" applyFont="1">
      <alignment vertical="center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3" xfId="0" applyFont="1" applyBorder="1" applyAlignment="1">
      <alignment horizontal="left" vertical="center" shrinkToFit="1"/>
    </xf>
    <xf numFmtId="0" fontId="6" fillId="4" borderId="6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3" fillId="4" borderId="46" xfId="0" applyFont="1" applyFill="1" applyBorder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33" fillId="7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  <protection locked="0"/>
    </xf>
    <xf numFmtId="0" fontId="33" fillId="0" borderId="47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36" fillId="0" borderId="55" xfId="0" applyFont="1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36" fillId="0" borderId="53" xfId="0" applyFont="1" applyBorder="1" applyAlignment="1" applyProtection="1">
      <alignment horizontal="left" vertical="center" shrinkToFit="1"/>
      <protection locked="0"/>
    </xf>
    <xf numFmtId="0" fontId="0" fillId="0" borderId="5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46" xfId="0" applyFont="1" applyBorder="1" applyAlignment="1">
      <alignment horizontal="center" vertical="center"/>
    </xf>
    <xf numFmtId="0" fontId="13" fillId="4" borderId="64" xfId="0" applyFont="1" applyFill="1" applyBorder="1">
      <alignment vertical="center"/>
    </xf>
    <xf numFmtId="0" fontId="42" fillId="4" borderId="9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8" xfId="0" applyBorder="1" applyAlignment="1">
      <alignment horizontal="center" vertical="center" shrinkToFit="1"/>
    </xf>
    <xf numFmtId="0" fontId="13" fillId="6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255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179" fontId="16" fillId="0" borderId="32" xfId="0" applyNumberFormat="1" applyFont="1" applyBorder="1">
      <alignment vertical="center"/>
    </xf>
    <xf numFmtId="179" fontId="16" fillId="0" borderId="33" xfId="0" applyNumberFormat="1" applyFont="1" applyBorder="1">
      <alignment vertical="center"/>
    </xf>
    <xf numFmtId="179" fontId="16" fillId="0" borderId="34" xfId="0" applyNumberFormat="1" applyFont="1" applyBorder="1">
      <alignment vertical="center"/>
    </xf>
    <xf numFmtId="178" fontId="16" fillId="2" borderId="35" xfId="0" applyNumberFormat="1" applyFont="1" applyFill="1" applyBorder="1" applyAlignment="1">
      <alignment horizontal="center" vertical="center"/>
    </xf>
    <xf numFmtId="178" fontId="16" fillId="2" borderId="36" xfId="0" applyNumberFormat="1" applyFont="1" applyFill="1" applyBorder="1" applyAlignment="1">
      <alignment horizontal="center" vertical="center"/>
    </xf>
    <xf numFmtId="176" fontId="0" fillId="6" borderId="11" xfId="0" applyNumberFormat="1" applyFill="1" applyBorder="1" applyAlignment="1">
      <alignment horizontal="center" vertical="center"/>
    </xf>
    <xf numFmtId="178" fontId="16" fillId="2" borderId="2" xfId="0" applyNumberFormat="1" applyFont="1" applyFill="1" applyBorder="1" applyAlignment="1">
      <alignment horizontal="center" vertical="center"/>
    </xf>
    <xf numFmtId="178" fontId="16" fillId="2" borderId="41" xfId="0" applyNumberFormat="1" applyFont="1" applyFill="1" applyBorder="1" applyAlignment="1">
      <alignment horizontal="center" vertical="center"/>
    </xf>
    <xf numFmtId="177" fontId="0" fillId="5" borderId="11" xfId="0" applyNumberFormat="1" applyFill="1" applyBorder="1" applyAlignment="1">
      <alignment horizontal="center" vertical="center"/>
    </xf>
    <xf numFmtId="6" fontId="26" fillId="0" borderId="11" xfId="2" applyFont="1" applyBorder="1" applyAlignment="1" applyProtection="1">
      <alignment horizontal="center" vertical="center"/>
    </xf>
    <xf numFmtId="6" fontId="26" fillId="0" borderId="28" xfId="2" applyFont="1" applyBorder="1" applyAlignment="1" applyProtection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6" fontId="0" fillId="0" borderId="2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49" fontId="13" fillId="4" borderId="3" xfId="0" applyNumberFormat="1" applyFont="1" applyFill="1" applyBorder="1" applyAlignment="1">
      <alignment horizontal="center" vertical="center"/>
    </xf>
    <xf numFmtId="49" fontId="13" fillId="4" borderId="42" xfId="0" applyNumberFormat="1" applyFont="1" applyFill="1" applyBorder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6" fontId="0" fillId="0" borderId="70" xfId="0" applyNumberFormat="1" applyBorder="1" applyAlignment="1">
      <alignment horizontal="center" vertical="center"/>
    </xf>
    <xf numFmtId="6" fontId="0" fillId="0" borderId="71" xfId="0" applyNumberFormat="1" applyBorder="1" applyAlignment="1">
      <alignment horizontal="center" vertical="center"/>
    </xf>
    <xf numFmtId="6" fontId="0" fillId="0" borderId="72" xfId="0" applyNumberFormat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8" xfId="0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0" fillId="0" borderId="65" xfId="4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6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</cellXfs>
  <cellStyles count="5">
    <cellStyle name="ハイパーリンク" xfId="4" builtinId="8"/>
    <cellStyle name="桁区切り 2" xfId="1" xr:uid="{00000000-0005-0000-0000-000000000000}"/>
    <cellStyle name="通貨" xfId="2" builtinId="7"/>
    <cellStyle name="標準" xfId="0" builtinId="0"/>
    <cellStyle name="標準 2" xfId="3" xr:uid="{00000000-0005-0000-0000-000003000000}"/>
  </cellStyles>
  <dxfs count="12"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  <dxf>
      <font>
        <color rgb="FFFF0000"/>
      </font>
      <numFmt numFmtId="180" formatCode="&quot;年齢エラー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40823</xdr:colOff>
      <xdr:row>29</xdr:row>
      <xdr:rowOff>174988</xdr:rowOff>
    </xdr:from>
    <xdr:to>
      <xdr:col>15</xdr:col>
      <xdr:colOff>287867</xdr:colOff>
      <xdr:row>52</xdr:row>
      <xdr:rowOff>160866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E001AF-7B3A-4F34-897C-6490BBB23FFB}"/>
            </a:ext>
          </a:extLst>
        </xdr:cNvPr>
        <xdr:cNvSpPr txBox="1"/>
      </xdr:nvSpPr>
      <xdr:spPr>
        <a:xfrm>
          <a:off x="40823" y="8692455"/>
          <a:ext cx="5073044" cy="6996278"/>
        </a:xfrm>
        <a:prstGeom prst="rect">
          <a:avLst/>
        </a:prstGeom>
        <a:noFill/>
        <a:ln w="38100" cmpd="dbl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入力方法</a:t>
          </a:r>
          <a:r>
            <a:rPr kumimoji="1" lang="en-US" altLang="ja-JP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100"/>
            <a:t>・赤枠で囲まれた箇所のみ入力してください。その他は自動計算で入力されます。</a:t>
          </a:r>
          <a:endParaRPr kumimoji="1" lang="en-US" altLang="ja-JP" sz="1100"/>
        </a:p>
        <a:p>
          <a:r>
            <a:rPr kumimoji="1" lang="ja-JP" altLang="en-US" sz="1100"/>
            <a:t>・団体名は、</a:t>
          </a:r>
          <a:r>
            <a:rPr kumimoji="1" lang="ja-JP" altLang="en-US" sz="1100" b="1">
              <a:solidFill>
                <a:srgbClr val="FF0000"/>
              </a:solidFill>
            </a:rPr>
            <a:t>部活やクラブの所属のない方は「在校（学校名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」「在住」</a:t>
          </a:r>
          <a:r>
            <a:rPr kumimoji="1" lang="ja-JP" altLang="en-US" sz="1100"/>
            <a:t>を明記</a:t>
          </a:r>
          <a:endParaRPr kumimoji="1" lang="en-US" altLang="ja-JP" sz="1100"/>
        </a:p>
        <a:p>
          <a:r>
            <a:rPr kumimoji="1" lang="ja-JP" altLang="en-US" sz="1100"/>
            <a:t>・連絡先の電話番号は、必ず連絡が取れる番号でお願いします。</a:t>
          </a:r>
          <a:endParaRPr kumimoji="1" lang="en-US" altLang="ja-JP" sz="1100"/>
        </a:p>
        <a:p>
          <a:pPr>
            <a:lnSpc>
              <a:spcPts val="1500"/>
            </a:lnSpc>
          </a:pPr>
          <a:r>
            <a:rPr kumimoji="1" lang="ja-JP" altLang="en-US" sz="1100"/>
            <a:t>★エントリーリストの入力について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・エントリーリストはシングルス用とダブルス用の２つに分かれています。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ダブルス用エントリーリストはシングルス用の右隣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にあります。</a:t>
          </a:r>
          <a:endParaRPr lang="ja-JP" altLang="ja-JP">
            <a:effectLst/>
          </a:endParaRPr>
        </a:p>
        <a:p>
          <a:pPr>
            <a:lnSpc>
              <a:spcPts val="1500"/>
            </a:lnSpc>
          </a:pPr>
          <a:r>
            <a:rPr kumimoji="1" lang="ja-JP" altLang="en-US" sz="1100"/>
            <a:t>・エントリーリストの</a:t>
          </a:r>
          <a:r>
            <a:rPr kumimoji="1" lang="ja-JP" altLang="en-US" sz="1100" b="1">
              <a:solidFill>
                <a:srgbClr val="FF0000"/>
              </a:solidFill>
            </a:rPr>
            <a:t>戦績以外の項目は全て必須入力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>
            <a:lnSpc>
              <a:spcPts val="1500"/>
            </a:lnSpc>
          </a:pPr>
          <a:r>
            <a:rPr kumimoji="1" lang="ja-JP" altLang="en-US" sz="1100"/>
            <a:t>・種目の入力は、セル右の▼をクリックしてリストから選択してください。</a:t>
          </a:r>
          <a:endParaRPr kumimoji="1" lang="en-US" altLang="ja-JP" sz="1100"/>
        </a:p>
        <a:p>
          <a:pPr>
            <a:lnSpc>
              <a:spcPts val="1500"/>
            </a:lnSpc>
          </a:pPr>
          <a:r>
            <a:rPr kumimoji="1" lang="ja-JP" altLang="en-US" sz="1100"/>
            <a:t>・同種目はなるべく連続して入力してください。</a:t>
          </a:r>
          <a:endParaRPr kumimoji="1" lang="en-US" altLang="ja-JP" sz="1100"/>
        </a:p>
        <a:p>
          <a:pPr>
            <a:lnSpc>
              <a:spcPts val="1500"/>
            </a:lnSpc>
          </a:pPr>
          <a:r>
            <a:rPr kumimoji="1" lang="ja-JP" altLang="en-US" sz="1100"/>
            <a:t>・</a:t>
          </a:r>
          <a:r>
            <a:rPr kumimoji="1" lang="ja-JP" altLang="en-US" sz="1100" b="1">
              <a:solidFill>
                <a:srgbClr val="FF0000"/>
              </a:solidFill>
            </a:rPr>
            <a:t>生年は西暦のみ</a:t>
          </a:r>
          <a:r>
            <a:rPr kumimoji="1" lang="ja-JP" altLang="en-US" sz="1100"/>
            <a:t>入力してください。</a:t>
          </a:r>
          <a:endParaRPr kumimoji="1" lang="en-US" altLang="ja-JP" sz="1100"/>
        </a:p>
        <a:p>
          <a:pPr>
            <a:lnSpc>
              <a:spcPts val="1500"/>
            </a:lnSpc>
          </a:pPr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戦績欄は、過去本大会、他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入賞戦績等を記入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シード選考の参考とします。</a:t>
          </a:r>
          <a:endParaRPr lang="ja-JP" altLang="ja-JP" sz="1100">
            <a:effectLst/>
          </a:endParaRPr>
        </a:p>
        <a:p>
          <a:r>
            <a:rPr kumimoji="1" lang="ja-JP" altLang="en-US" sz="1100"/>
            <a:t>★</a:t>
          </a:r>
          <a:r>
            <a:rPr kumimoji="1" lang="ja-JP" altLang="en-US" sz="1100" strike="noStrike" baseline="0"/>
            <a:t>申込組数、参加費合計は自動計算されます。</a:t>
          </a:r>
          <a:endParaRPr kumimoji="1" lang="en-US" altLang="ja-JP" sz="1100" strike="noStrike" baseline="0"/>
        </a:p>
        <a:p>
          <a:r>
            <a:rPr kumimoji="1" lang="ja-JP" altLang="en-US" sz="1100" strike="noStrike" baseline="0"/>
            <a:t>・数字が合わないときは、エントリーリストの入力が正しいか確認してください。</a:t>
          </a:r>
        </a:p>
        <a:p>
          <a:r>
            <a:rPr kumimoji="1" lang="ja-JP" altLang="en-US" sz="1100"/>
            <a:t>★入力後、ファイル名を「平塚ジュニア申込（団体名）」として保存してください。</a:t>
          </a:r>
        </a:p>
        <a:p>
          <a:endParaRPr kumimoji="1" lang="ja-JP" altLang="en-US" sz="1200"/>
        </a:p>
        <a:p>
          <a:r>
            <a:rPr kumimoji="1" lang="en-US" altLang="ja-JP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申込方法</a:t>
          </a:r>
          <a:r>
            <a:rPr kumimoji="1" lang="en-US" altLang="ja-JP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（１）参加費振込み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下記銀行口座に振り込んでください。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振込先口座：　みずほ銀行 平塚支店 普通２５４７５３４ 　平塚市テニス協会　　　　　　　　　　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重要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!!》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振込の際は必ず、振込人名義に記載したお名前でお振込みください。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（２）申込書を電子メールで送る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入力したファイルを電子メールに添付して下記アドレス宛に送信してください。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申込先アドレス：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hiratsuka-tennis@mbr.nifty.com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申込締め切り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）必着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メールの件名は「平塚ジュニア申し込み（団体名）」としてください。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  <a:p>
          <a:pPr>
            <a:lnSpc>
              <a:spcPts val="1500"/>
            </a:lnSpc>
          </a:pPr>
          <a:r>
            <a:rPr kumimoji="1" lang="en-US" altLang="ja-JP" sz="14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【</a:t>
          </a:r>
          <a:r>
            <a:rPr kumimoji="1" lang="ja-JP" altLang="ja-JP" sz="14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申込</a:t>
          </a:r>
          <a:r>
            <a:rPr kumimoji="1" lang="ja-JP" altLang="en-US" sz="14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受付完了</a:t>
          </a:r>
          <a:r>
            <a:rPr kumimoji="1" lang="en-US" altLang="ja-JP" sz="1400">
              <a:solidFill>
                <a:schemeClr val="dk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】</a:t>
          </a:r>
          <a:endParaRPr lang="ja-JP" altLang="ja-JP" sz="1400"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200"/>
            <a:t>　　申込メール受信後、受付完了メールを返信します。</a:t>
          </a:r>
          <a:endParaRPr kumimoji="1" lang="en-US" altLang="ja-JP" sz="1200"/>
        </a:p>
        <a:p>
          <a:r>
            <a:rPr kumimoji="1" lang="ja-JP" altLang="en-US" sz="1200"/>
            <a:t>　　申込後、５日以内に返信が届かない場合は電話でご連絡ください。</a:t>
          </a:r>
          <a:endParaRPr kumimoji="1" lang="en-US" altLang="ja-JP" sz="1200"/>
        </a:p>
        <a:p>
          <a:endParaRPr kumimoji="1" lang="ja-JP" altLang="en-US" sz="1200"/>
        </a:p>
        <a:p>
          <a:r>
            <a:rPr kumimoji="1" lang="en-US" altLang="ja-JP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注意事項</a:t>
          </a:r>
          <a:r>
            <a:rPr kumimoji="1" lang="en-US" altLang="ja-JP" sz="14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pPr>
            <a:lnSpc>
              <a:spcPts val="1500"/>
            </a:lnSpc>
          </a:pPr>
          <a:r>
            <a:rPr kumimoji="1" lang="ja-JP" altLang="en-US" sz="1200"/>
            <a:t>　・この申込書は電子メール用です。</a:t>
          </a:r>
        </a:p>
        <a:p>
          <a:pPr>
            <a:lnSpc>
              <a:spcPts val="1500"/>
            </a:lnSpc>
          </a:pPr>
          <a:r>
            <a:rPr kumimoji="1" lang="ja-JP" altLang="en-US" sz="1200"/>
            <a:t>　・参加費は、シングルス１人</a:t>
          </a:r>
          <a:r>
            <a:rPr kumimoji="1" lang="en-US" altLang="ja-JP" sz="1200"/>
            <a:t>1,500</a:t>
          </a:r>
          <a:r>
            <a:rPr kumimoji="1" lang="ja-JP" altLang="en-US" sz="1200"/>
            <a:t>円、ダブルス１組</a:t>
          </a:r>
          <a:r>
            <a:rPr kumimoji="1" lang="en-US" altLang="ja-JP" sz="1200"/>
            <a:t>1,500</a:t>
          </a:r>
          <a:r>
            <a:rPr kumimoji="1" lang="ja-JP" altLang="en-US" sz="1200"/>
            <a:t>円です。</a:t>
          </a:r>
        </a:p>
        <a:p>
          <a:r>
            <a:rPr kumimoji="1" lang="ja-JP" altLang="en-US" sz="1200"/>
            <a:t>　　</a:t>
          </a:r>
        </a:p>
        <a:p>
          <a:pPr algn="ctr"/>
          <a:r>
            <a:rPr kumimoji="1" lang="en-US" altLang="ja-JP" sz="1200"/>
            <a:t>※</a:t>
          </a:r>
          <a:r>
            <a:rPr kumimoji="1" lang="ja-JP" altLang="en-US" sz="1200"/>
            <a:t>ご不明な点は、</a:t>
          </a:r>
          <a:r>
            <a:rPr kumimoji="1" lang="en-US" altLang="ja-JP" sz="1200"/>
            <a:t>hiratsuka-tennis@mbr.nifty.com</a:t>
          </a:r>
          <a:r>
            <a:rPr kumimoji="1" lang="ja-JP" altLang="en-US" sz="1200"/>
            <a:t>　までご問合せください。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108"/>
  <sheetViews>
    <sheetView showGridLines="0" tabSelected="1" zoomScale="85" zoomScaleNormal="85" zoomScaleSheetLayoutView="80" workbookViewId="0">
      <selection activeCell="G4" sqref="G4:P5"/>
    </sheetView>
  </sheetViews>
  <sheetFormatPr defaultColWidth="9" defaultRowHeight="13.2" x14ac:dyDescent="0.2"/>
  <cols>
    <col min="1" max="1" width="5.77734375" customWidth="1"/>
    <col min="2" max="2" width="3.5546875" customWidth="1"/>
    <col min="3" max="16" width="4.6640625" customWidth="1"/>
    <col min="17" max="17" width="4.6640625" style="37" customWidth="1"/>
    <col min="18" max="18" width="5.6640625" style="4" customWidth="1"/>
    <col min="19" max="19" width="15.88671875" style="4" bestFit="1" customWidth="1"/>
    <col min="20" max="21" width="16.6640625" style="4" customWidth="1"/>
    <col min="22" max="22" width="20.6640625" style="4" customWidth="1"/>
    <col min="23" max="23" width="8" style="4" bestFit="1" customWidth="1"/>
    <col min="24" max="24" width="34.6640625" style="4" customWidth="1"/>
    <col min="25" max="25" width="2.6640625" style="4" customWidth="1"/>
    <col min="26" max="26" width="5.6640625" style="46" customWidth="1"/>
    <col min="27" max="27" width="12.33203125" style="46" customWidth="1"/>
    <col min="28" max="29" width="14.6640625" style="46" customWidth="1"/>
    <col min="30" max="30" width="16.6640625" style="46" customWidth="1"/>
    <col min="31" max="31" width="9.33203125" style="46" customWidth="1"/>
    <col min="32" max="33" width="14.6640625" style="46" customWidth="1"/>
    <col min="34" max="34" width="16.6640625" style="46" customWidth="1"/>
    <col min="35" max="35" width="9.33203125" style="46" customWidth="1"/>
    <col min="36" max="36" width="32.6640625" style="46" customWidth="1"/>
    <col min="37" max="37" width="9" customWidth="1"/>
    <col min="38" max="38" width="25.44140625" style="4" hidden="1" customWidth="1"/>
    <col min="39" max="53" width="9" hidden="1" customWidth="1"/>
    <col min="54" max="54" width="9" customWidth="1"/>
  </cols>
  <sheetData>
    <row r="1" spans="1:54" ht="26.1" customHeight="1" thickBot="1" x14ac:dyDescent="0.25">
      <c r="A1" s="31" t="s">
        <v>105</v>
      </c>
      <c r="R1" s="150" t="s">
        <v>63</v>
      </c>
      <c r="S1" s="150"/>
      <c r="T1" s="150"/>
      <c r="U1" s="150"/>
      <c r="W1" s="5" t="s">
        <v>39</v>
      </c>
      <c r="X1" s="23" t="str">
        <f>IF(団体名="","",団体名)</f>
        <v/>
      </c>
      <c r="Z1" s="144" t="s">
        <v>62</v>
      </c>
      <c r="AA1" s="144"/>
      <c r="AB1" s="144"/>
      <c r="AC1" s="144"/>
      <c r="AD1" s="144"/>
      <c r="AE1" s="144"/>
      <c r="AF1" s="144"/>
      <c r="AG1"/>
      <c r="AH1"/>
      <c r="AI1" s="5" t="s">
        <v>39</v>
      </c>
      <c r="AJ1" s="23" t="str">
        <f>IF(団体名="","",団体名)</f>
        <v/>
      </c>
      <c r="AL1" s="6"/>
    </row>
    <row r="2" spans="1:54" x14ac:dyDescent="0.2">
      <c r="A2" s="34">
        <v>2025</v>
      </c>
      <c r="B2" s="33" t="s">
        <v>79</v>
      </c>
      <c r="C2" s="35" t="s">
        <v>110</v>
      </c>
      <c r="K2" t="s">
        <v>78</v>
      </c>
      <c r="R2" s="150"/>
      <c r="S2" s="150"/>
      <c r="T2" s="150"/>
      <c r="U2" s="150"/>
      <c r="Z2" s="144"/>
      <c r="AA2" s="144"/>
      <c r="AB2" s="144"/>
      <c r="AC2" s="144"/>
      <c r="AD2" s="144"/>
      <c r="AE2" s="144"/>
      <c r="AF2" s="144"/>
      <c r="AL2" s="6"/>
    </row>
    <row r="3" spans="1:54" ht="16.8" thickBot="1" x14ac:dyDescent="0.25">
      <c r="A3" s="30" t="s">
        <v>94</v>
      </c>
      <c r="R3" s="29" t="s">
        <v>75</v>
      </c>
      <c r="Z3" s="29" t="s">
        <v>76</v>
      </c>
      <c r="AL3" s="6" t="s">
        <v>0</v>
      </c>
    </row>
    <row r="4" spans="1:54" ht="14.4" x14ac:dyDescent="0.2">
      <c r="A4" s="203" t="s">
        <v>104</v>
      </c>
      <c r="B4" s="204"/>
      <c r="C4" s="204"/>
      <c r="D4" s="204"/>
      <c r="E4" s="204"/>
      <c r="F4" s="201" t="s">
        <v>51</v>
      </c>
      <c r="G4" s="186"/>
      <c r="H4" s="187"/>
      <c r="I4" s="187"/>
      <c r="J4" s="187"/>
      <c r="K4" s="187"/>
      <c r="L4" s="187"/>
      <c r="M4" s="187"/>
      <c r="N4" s="187"/>
      <c r="O4" s="187"/>
      <c r="P4" s="188"/>
      <c r="R4" s="39" t="s">
        <v>109</v>
      </c>
      <c r="Z4" s="39" t="str">
        <f>R4</f>
        <v>参加申込受付締切　：　6/16(月)</v>
      </c>
      <c r="AL4" s="6"/>
    </row>
    <row r="5" spans="1:54" ht="24" customHeight="1" x14ac:dyDescent="0.2">
      <c r="A5" s="205"/>
      <c r="B5" s="206"/>
      <c r="C5" s="206"/>
      <c r="D5" s="206"/>
      <c r="E5" s="206"/>
      <c r="F5" s="202"/>
      <c r="G5" s="189"/>
      <c r="H5" s="190"/>
      <c r="I5" s="190"/>
      <c r="J5" s="190"/>
      <c r="K5" s="190"/>
      <c r="L5" s="190"/>
      <c r="M5" s="190"/>
      <c r="N5" s="190"/>
      <c r="O5" s="190"/>
      <c r="P5" s="191"/>
      <c r="R5" s="145" t="s">
        <v>34</v>
      </c>
      <c r="S5" s="145"/>
      <c r="T5" s="145"/>
      <c r="U5" s="145"/>
      <c r="V5" s="145"/>
      <c r="W5" s="145"/>
      <c r="X5" s="145"/>
      <c r="Z5" s="146" t="s">
        <v>35</v>
      </c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L5" s="7" t="s">
        <v>4</v>
      </c>
    </row>
    <row r="6" spans="1:54" ht="24" customHeight="1" x14ac:dyDescent="0.2">
      <c r="A6" s="177" t="s">
        <v>55</v>
      </c>
      <c r="B6" s="184" t="s">
        <v>52</v>
      </c>
      <c r="C6" s="184"/>
      <c r="D6" s="184"/>
      <c r="E6" s="185"/>
      <c r="F6" s="41" t="s">
        <v>51</v>
      </c>
      <c r="G6" s="192"/>
      <c r="H6" s="193"/>
      <c r="I6" s="193"/>
      <c r="J6" s="193"/>
      <c r="K6" s="193"/>
      <c r="L6" s="193"/>
      <c r="M6" s="193"/>
      <c r="N6" s="193"/>
      <c r="O6" s="193"/>
      <c r="P6" s="194"/>
      <c r="R6" s="151" t="s">
        <v>6</v>
      </c>
      <c r="S6" s="154" t="s">
        <v>70</v>
      </c>
      <c r="T6" s="157" t="s">
        <v>66</v>
      </c>
      <c r="U6" s="158"/>
      <c r="V6" s="154" t="s">
        <v>69</v>
      </c>
      <c r="W6" s="154" t="s">
        <v>65</v>
      </c>
      <c r="X6" s="147" t="s">
        <v>101</v>
      </c>
      <c r="Z6" s="171" t="s">
        <v>6</v>
      </c>
      <c r="AA6" s="161" t="s">
        <v>95</v>
      </c>
      <c r="AB6" s="162" t="s">
        <v>46</v>
      </c>
      <c r="AC6" s="162"/>
      <c r="AD6" s="162"/>
      <c r="AE6" s="162"/>
      <c r="AF6" s="162"/>
      <c r="AG6" s="162"/>
      <c r="AH6" s="162"/>
      <c r="AI6" s="162"/>
      <c r="AJ6" s="161" t="s">
        <v>102</v>
      </c>
      <c r="AL6" s="42" t="s">
        <v>5</v>
      </c>
    </row>
    <row r="7" spans="1:54" ht="24" customHeight="1" x14ac:dyDescent="0.2">
      <c r="A7" s="177"/>
      <c r="B7" s="184" t="s">
        <v>53</v>
      </c>
      <c r="C7" s="184"/>
      <c r="D7" s="184"/>
      <c r="E7" s="185"/>
      <c r="F7" s="41" t="s">
        <v>51</v>
      </c>
      <c r="G7" s="195"/>
      <c r="H7" s="196"/>
      <c r="I7" s="196"/>
      <c r="J7" s="196"/>
      <c r="K7" s="196"/>
      <c r="L7" s="196"/>
      <c r="M7" s="196"/>
      <c r="N7" s="196"/>
      <c r="O7" s="196"/>
      <c r="P7" s="197"/>
      <c r="R7" s="152"/>
      <c r="S7" s="155"/>
      <c r="T7" s="159"/>
      <c r="U7" s="160"/>
      <c r="V7" s="172"/>
      <c r="W7" s="172"/>
      <c r="X7" s="148"/>
      <c r="Z7" s="171"/>
      <c r="AA7" s="162"/>
      <c r="AB7" s="162" t="s">
        <v>31</v>
      </c>
      <c r="AC7" s="162"/>
      <c r="AD7" s="162"/>
      <c r="AE7" s="162"/>
      <c r="AF7" s="162" t="s">
        <v>32</v>
      </c>
      <c r="AG7" s="162"/>
      <c r="AH7" s="162"/>
      <c r="AI7" s="162"/>
      <c r="AJ7" s="162"/>
      <c r="AL7" s="43"/>
    </row>
    <row r="8" spans="1:54" ht="24" customHeight="1" x14ac:dyDescent="0.2">
      <c r="A8" s="177"/>
      <c r="B8" s="184" t="s">
        <v>54</v>
      </c>
      <c r="C8" s="184"/>
      <c r="D8" s="184"/>
      <c r="E8" s="185"/>
      <c r="F8" s="41" t="s">
        <v>51</v>
      </c>
      <c r="G8" s="198"/>
      <c r="H8" s="199"/>
      <c r="I8" s="199"/>
      <c r="J8" s="199"/>
      <c r="K8" s="199"/>
      <c r="L8" s="199"/>
      <c r="M8" s="199"/>
      <c r="N8" s="199"/>
      <c r="O8" s="199"/>
      <c r="P8" s="200"/>
      <c r="R8" s="153"/>
      <c r="S8" s="156"/>
      <c r="T8" s="22" t="s">
        <v>67</v>
      </c>
      <c r="U8" s="22" t="s">
        <v>68</v>
      </c>
      <c r="V8" s="173"/>
      <c r="W8" s="173"/>
      <c r="X8" s="149"/>
      <c r="Z8" s="171"/>
      <c r="AA8" s="162"/>
      <c r="AB8" s="55" t="s">
        <v>96</v>
      </c>
      <c r="AC8" s="55" t="s">
        <v>97</v>
      </c>
      <c r="AD8" s="55" t="s">
        <v>98</v>
      </c>
      <c r="AE8" s="55" t="s">
        <v>100</v>
      </c>
      <c r="AF8" s="55" t="s">
        <v>96</v>
      </c>
      <c r="AG8" s="55" t="s">
        <v>97</v>
      </c>
      <c r="AH8" s="55" t="s">
        <v>98</v>
      </c>
      <c r="AI8" s="55" t="s">
        <v>99</v>
      </c>
      <c r="AJ8" s="162"/>
      <c r="AL8" s="43"/>
      <c r="AM8">
        <v>18</v>
      </c>
      <c r="AN8">
        <v>17</v>
      </c>
      <c r="AO8">
        <v>16</v>
      </c>
      <c r="AP8">
        <v>15</v>
      </c>
      <c r="AQ8">
        <v>14</v>
      </c>
      <c r="AR8">
        <v>13</v>
      </c>
      <c r="AS8">
        <v>12</v>
      </c>
      <c r="AT8">
        <v>11</v>
      </c>
      <c r="AU8">
        <v>10</v>
      </c>
      <c r="AV8">
        <v>9</v>
      </c>
      <c r="AW8">
        <v>8</v>
      </c>
      <c r="AX8">
        <v>7</v>
      </c>
      <c r="AY8">
        <v>6</v>
      </c>
      <c r="AZ8">
        <v>5</v>
      </c>
      <c r="BA8">
        <v>4</v>
      </c>
    </row>
    <row r="9" spans="1:54" ht="24" customHeight="1" x14ac:dyDescent="0.2">
      <c r="A9" s="177"/>
      <c r="B9" s="184" t="s">
        <v>47</v>
      </c>
      <c r="C9" s="184"/>
      <c r="D9" s="184"/>
      <c r="E9" s="185"/>
      <c r="F9" s="41" t="s">
        <v>51</v>
      </c>
      <c r="G9" s="198"/>
      <c r="H9" s="199"/>
      <c r="I9" s="199"/>
      <c r="J9" s="199"/>
      <c r="K9" s="199"/>
      <c r="L9" s="199"/>
      <c r="M9" s="199"/>
      <c r="N9" s="199"/>
      <c r="O9" s="199"/>
      <c r="P9" s="200"/>
      <c r="R9" s="8" t="s">
        <v>16</v>
      </c>
      <c r="S9" s="11" t="s">
        <v>80</v>
      </c>
      <c r="T9" s="20" t="s">
        <v>7</v>
      </c>
      <c r="U9" s="20" t="s">
        <v>8</v>
      </c>
      <c r="V9" s="9" t="s">
        <v>27</v>
      </c>
      <c r="W9" s="24">
        <f>A2-17</f>
        <v>2008</v>
      </c>
      <c r="X9" s="15" t="s">
        <v>106</v>
      </c>
      <c r="Z9" s="49" t="s">
        <v>16</v>
      </c>
      <c r="AA9" s="48" t="s">
        <v>12</v>
      </c>
      <c r="AB9" s="47" t="s">
        <v>60</v>
      </c>
      <c r="AC9" s="47" t="s">
        <v>40</v>
      </c>
      <c r="AD9" s="50" t="s">
        <v>27</v>
      </c>
      <c r="AE9" s="48">
        <f>A2-17</f>
        <v>2008</v>
      </c>
      <c r="AF9" s="47" t="s">
        <v>59</v>
      </c>
      <c r="AG9" s="47" t="s">
        <v>19</v>
      </c>
      <c r="AH9" s="50" t="s">
        <v>27</v>
      </c>
      <c r="AI9" s="48">
        <f>A2-15</f>
        <v>2010</v>
      </c>
      <c r="AJ9" s="51" t="s">
        <v>108</v>
      </c>
      <c r="AL9" s="44" t="s">
        <v>83</v>
      </c>
      <c r="AM9">
        <f>$A$2-18</f>
        <v>2007</v>
      </c>
      <c r="AN9">
        <f t="shared" ref="AN9:BA9" si="0">AM9+1</f>
        <v>2008</v>
      </c>
      <c r="AO9">
        <f t="shared" si="0"/>
        <v>2009</v>
      </c>
      <c r="AP9">
        <f t="shared" si="0"/>
        <v>2010</v>
      </c>
      <c r="AQ9">
        <f t="shared" si="0"/>
        <v>2011</v>
      </c>
      <c r="AR9">
        <f t="shared" si="0"/>
        <v>2012</v>
      </c>
      <c r="AS9">
        <f t="shared" si="0"/>
        <v>2013</v>
      </c>
      <c r="AT9">
        <f t="shared" si="0"/>
        <v>2014</v>
      </c>
      <c r="AU9">
        <f t="shared" si="0"/>
        <v>2015</v>
      </c>
      <c r="AV9">
        <f t="shared" si="0"/>
        <v>2016</v>
      </c>
      <c r="AW9">
        <f t="shared" si="0"/>
        <v>2017</v>
      </c>
      <c r="AX9">
        <f t="shared" si="0"/>
        <v>2018</v>
      </c>
      <c r="AY9">
        <f t="shared" si="0"/>
        <v>2019</v>
      </c>
      <c r="AZ9">
        <f t="shared" si="0"/>
        <v>2020</v>
      </c>
      <c r="BA9">
        <f t="shared" si="0"/>
        <v>2021</v>
      </c>
    </row>
    <row r="10" spans="1:54" ht="24" customHeight="1" x14ac:dyDescent="0.2">
      <c r="A10" s="178"/>
      <c r="B10" s="179" t="s">
        <v>10</v>
      </c>
      <c r="C10" s="180"/>
      <c r="D10" s="180"/>
      <c r="E10" s="180"/>
      <c r="F10" s="75"/>
      <c r="G10" s="181"/>
      <c r="H10" s="182"/>
      <c r="I10" s="182"/>
      <c r="J10" s="182"/>
      <c r="K10" s="182"/>
      <c r="L10" s="182"/>
      <c r="M10" s="182"/>
      <c r="N10" s="182"/>
      <c r="O10" s="182"/>
      <c r="P10" s="183"/>
      <c r="R10" s="8" t="s">
        <v>17</v>
      </c>
      <c r="S10" s="11" t="s">
        <v>81</v>
      </c>
      <c r="T10" s="20" t="s">
        <v>18</v>
      </c>
      <c r="U10" s="20" t="s">
        <v>19</v>
      </c>
      <c r="V10" s="9" t="s">
        <v>28</v>
      </c>
      <c r="W10" s="24">
        <f>A2-15</f>
        <v>2010</v>
      </c>
      <c r="X10" s="32" t="s">
        <v>107</v>
      </c>
      <c r="Z10" s="49" t="s">
        <v>33</v>
      </c>
      <c r="AA10" s="48" t="s">
        <v>13</v>
      </c>
      <c r="AB10" s="47" t="s">
        <v>41</v>
      </c>
      <c r="AC10" s="47" t="s">
        <v>42</v>
      </c>
      <c r="AD10" s="50" t="s">
        <v>44</v>
      </c>
      <c r="AE10" s="50">
        <f>A2-14</f>
        <v>2011</v>
      </c>
      <c r="AF10" s="47" t="s">
        <v>20</v>
      </c>
      <c r="AG10" s="47" t="s">
        <v>72</v>
      </c>
      <c r="AH10" s="50" t="s">
        <v>45</v>
      </c>
      <c r="AI10" s="50">
        <f>A2-14</f>
        <v>2011</v>
      </c>
      <c r="AJ10" s="52" t="s">
        <v>103</v>
      </c>
      <c r="AL10" s="44" t="s">
        <v>84</v>
      </c>
      <c r="AM10">
        <f>$A$2-16</f>
        <v>2009</v>
      </c>
      <c r="AN10">
        <f t="shared" ref="AN10:AY10" si="1">AM10+1</f>
        <v>2010</v>
      </c>
      <c r="AO10">
        <f t="shared" si="1"/>
        <v>2011</v>
      </c>
      <c r="AP10">
        <f t="shared" si="1"/>
        <v>2012</v>
      </c>
      <c r="AQ10">
        <f t="shared" si="1"/>
        <v>2013</v>
      </c>
      <c r="AR10">
        <f t="shared" si="1"/>
        <v>2014</v>
      </c>
      <c r="AS10">
        <f t="shared" si="1"/>
        <v>2015</v>
      </c>
      <c r="AT10">
        <f t="shared" si="1"/>
        <v>2016</v>
      </c>
      <c r="AU10">
        <f t="shared" si="1"/>
        <v>2017</v>
      </c>
      <c r="AV10">
        <f t="shared" si="1"/>
        <v>2018</v>
      </c>
      <c r="AW10">
        <f t="shared" si="1"/>
        <v>2019</v>
      </c>
      <c r="AX10">
        <f t="shared" si="1"/>
        <v>2020</v>
      </c>
      <c r="AY10">
        <f t="shared" si="1"/>
        <v>2021</v>
      </c>
    </row>
    <row r="11" spans="1:54" ht="24" customHeight="1" thickBot="1" x14ac:dyDescent="0.25">
      <c r="A11" s="104" t="s">
        <v>50</v>
      </c>
      <c r="B11" s="89" t="s">
        <v>48</v>
      </c>
      <c r="C11" s="89"/>
      <c r="D11" s="89"/>
      <c r="E11" s="90"/>
      <c r="F11" s="76" t="s">
        <v>51</v>
      </c>
      <c r="G11" s="105"/>
      <c r="H11" s="106"/>
      <c r="I11" s="106"/>
      <c r="J11" s="106"/>
      <c r="K11" s="106"/>
      <c r="L11" s="106"/>
      <c r="M11" s="106"/>
      <c r="N11" s="106"/>
      <c r="O11" s="106"/>
      <c r="P11" s="107"/>
      <c r="Q11" s="38" t="s">
        <v>91</v>
      </c>
      <c r="R11" s="8" t="s">
        <v>30</v>
      </c>
      <c r="S11" s="11" t="s">
        <v>82</v>
      </c>
      <c r="T11" s="20" t="s">
        <v>37</v>
      </c>
      <c r="U11" s="20" t="s">
        <v>36</v>
      </c>
      <c r="V11" s="9" t="s">
        <v>29</v>
      </c>
      <c r="W11" s="24">
        <f>A2-14</f>
        <v>2011</v>
      </c>
      <c r="X11" s="40" t="s">
        <v>77</v>
      </c>
      <c r="Z11" s="49" t="s">
        <v>30</v>
      </c>
      <c r="AA11" s="58" t="s">
        <v>13</v>
      </c>
      <c r="AB11" s="59" t="s">
        <v>59</v>
      </c>
      <c r="AC11" s="59" t="s">
        <v>73</v>
      </c>
      <c r="AD11" s="60" t="s">
        <v>44</v>
      </c>
      <c r="AE11" s="58">
        <f>A2-16</f>
        <v>2009</v>
      </c>
      <c r="AF11" s="59" t="s">
        <v>71</v>
      </c>
      <c r="AG11" s="59" t="s">
        <v>43</v>
      </c>
      <c r="AH11" s="60" t="s">
        <v>74</v>
      </c>
      <c r="AI11" s="58">
        <f>A2-18</f>
        <v>2007</v>
      </c>
      <c r="AJ11" s="40" t="s">
        <v>77</v>
      </c>
      <c r="AL11" s="44" t="s">
        <v>85</v>
      </c>
      <c r="AM11">
        <f>$A$2-14</f>
        <v>2011</v>
      </c>
      <c r="AN11">
        <f t="shared" ref="AN11:AW11" si="2">AM11+1</f>
        <v>2012</v>
      </c>
      <c r="AO11">
        <f t="shared" si="2"/>
        <v>2013</v>
      </c>
      <c r="AP11">
        <f t="shared" si="2"/>
        <v>2014</v>
      </c>
      <c r="AQ11">
        <f t="shared" si="2"/>
        <v>2015</v>
      </c>
      <c r="AR11">
        <f t="shared" si="2"/>
        <v>2016</v>
      </c>
      <c r="AS11">
        <f t="shared" si="2"/>
        <v>2017</v>
      </c>
      <c r="AT11">
        <f t="shared" si="2"/>
        <v>2018</v>
      </c>
      <c r="AU11">
        <f t="shared" si="2"/>
        <v>2019</v>
      </c>
      <c r="AV11">
        <f t="shared" si="2"/>
        <v>2020</v>
      </c>
      <c r="AW11">
        <f t="shared" si="2"/>
        <v>2021</v>
      </c>
    </row>
    <row r="12" spans="1:54" ht="24" customHeight="1" x14ac:dyDescent="0.2">
      <c r="A12" s="104"/>
      <c r="B12" s="163" t="s">
        <v>49</v>
      </c>
      <c r="C12" s="163"/>
      <c r="D12" s="163"/>
      <c r="E12" s="164"/>
      <c r="F12" s="76" t="s">
        <v>51</v>
      </c>
      <c r="G12" s="105"/>
      <c r="H12" s="106"/>
      <c r="I12" s="106"/>
      <c r="J12" s="106"/>
      <c r="K12" s="106"/>
      <c r="L12" s="106"/>
      <c r="M12" s="106"/>
      <c r="N12" s="106"/>
      <c r="O12" s="106"/>
      <c r="P12" s="107"/>
      <c r="Q12" s="37" t="str">
        <f t="shared" ref="Q12:Q76" si="3">IF(W12="","",$A$2-W12)</f>
        <v/>
      </c>
      <c r="R12" s="21">
        <v>1</v>
      </c>
      <c r="S12" s="12"/>
      <c r="T12" s="26"/>
      <c r="U12" s="26"/>
      <c r="V12" s="1"/>
      <c r="W12" s="36"/>
      <c r="X12" s="16"/>
      <c r="Z12" s="56">
        <v>1</v>
      </c>
      <c r="AA12" s="61"/>
      <c r="AB12" s="62"/>
      <c r="AC12" s="62"/>
      <c r="AD12" s="63"/>
      <c r="AE12" s="63"/>
      <c r="AF12" s="62"/>
      <c r="AG12" s="62"/>
      <c r="AH12" s="63"/>
      <c r="AI12" s="63"/>
      <c r="AJ12" s="64"/>
      <c r="AK12" s="73" t="str">
        <f>IF(AE12="","",$A$2-AE12)</f>
        <v/>
      </c>
      <c r="AL12" s="74" t="s">
        <v>86</v>
      </c>
      <c r="AM12" s="73">
        <f>$A$2-12</f>
        <v>2013</v>
      </c>
      <c r="AN12" s="73">
        <f t="shared" ref="AN12:AU12" si="4">AM12+1</f>
        <v>2014</v>
      </c>
      <c r="AO12" s="73">
        <f t="shared" si="4"/>
        <v>2015</v>
      </c>
      <c r="AP12" s="73">
        <f t="shared" si="4"/>
        <v>2016</v>
      </c>
      <c r="AQ12" s="73">
        <f t="shared" si="4"/>
        <v>2017</v>
      </c>
      <c r="AR12" s="73">
        <f t="shared" si="4"/>
        <v>2018</v>
      </c>
      <c r="AS12" s="73">
        <f t="shared" si="4"/>
        <v>2019</v>
      </c>
      <c r="AT12" s="73">
        <f t="shared" si="4"/>
        <v>2020</v>
      </c>
      <c r="AU12" s="73">
        <f t="shared" si="4"/>
        <v>2021</v>
      </c>
      <c r="AV12" s="73"/>
      <c r="AW12" s="73"/>
      <c r="AX12" s="73"/>
      <c r="AY12" s="73"/>
      <c r="AZ12" s="73"/>
      <c r="BA12" s="73"/>
      <c r="BB12" s="73" t="str">
        <f>IF(AI12="","",$A$2-AI12)</f>
        <v/>
      </c>
    </row>
    <row r="13" spans="1:54" ht="24" customHeight="1" thickBot="1" x14ac:dyDescent="0.25">
      <c r="A13" s="104"/>
      <c r="B13" s="89" t="s">
        <v>61</v>
      </c>
      <c r="C13" s="89"/>
      <c r="D13" s="89"/>
      <c r="E13" s="90"/>
      <c r="F13" s="76" t="s">
        <v>51</v>
      </c>
      <c r="G13" s="174"/>
      <c r="H13" s="175"/>
      <c r="I13" s="175"/>
      <c r="J13" s="175"/>
      <c r="K13" s="175"/>
      <c r="L13" s="175"/>
      <c r="M13" s="175"/>
      <c r="N13" s="175"/>
      <c r="O13" s="175"/>
      <c r="P13" s="176"/>
      <c r="Q13" s="37" t="str">
        <f t="shared" si="3"/>
        <v/>
      </c>
      <c r="R13" s="21">
        <v>2</v>
      </c>
      <c r="S13" s="13"/>
      <c r="T13" s="27"/>
      <c r="U13" s="27"/>
      <c r="V13" s="2"/>
      <c r="W13" s="2"/>
      <c r="X13" s="17"/>
      <c r="Z13" s="56">
        <v>2</v>
      </c>
      <c r="AA13" s="65"/>
      <c r="AB13" s="54"/>
      <c r="AC13" s="54"/>
      <c r="AD13" s="53"/>
      <c r="AE13" s="53"/>
      <c r="AF13" s="54"/>
      <c r="AG13" s="54"/>
      <c r="AH13" s="53"/>
      <c r="AI13" s="53"/>
      <c r="AJ13" s="66"/>
      <c r="AK13" s="73" t="str">
        <f t="shared" ref="AK13:AK76" si="5">IF(AE13="","",$A$2-AE13)</f>
        <v/>
      </c>
      <c r="AL13" s="44" t="s">
        <v>87</v>
      </c>
      <c r="AM13">
        <f>$A$2-18</f>
        <v>2007</v>
      </c>
      <c r="AN13">
        <f t="shared" ref="AN13:BA13" si="6">AM13+1</f>
        <v>2008</v>
      </c>
      <c r="AO13">
        <f t="shared" si="6"/>
        <v>2009</v>
      </c>
      <c r="AP13">
        <f t="shared" si="6"/>
        <v>2010</v>
      </c>
      <c r="AQ13">
        <f t="shared" si="6"/>
        <v>2011</v>
      </c>
      <c r="AR13">
        <f t="shared" si="6"/>
        <v>2012</v>
      </c>
      <c r="AS13">
        <f t="shared" si="6"/>
        <v>2013</v>
      </c>
      <c r="AT13">
        <f t="shared" si="6"/>
        <v>2014</v>
      </c>
      <c r="AU13">
        <f t="shared" si="6"/>
        <v>2015</v>
      </c>
      <c r="AV13">
        <f t="shared" si="6"/>
        <v>2016</v>
      </c>
      <c r="AW13">
        <f t="shared" si="6"/>
        <v>2017</v>
      </c>
      <c r="AX13">
        <f t="shared" si="6"/>
        <v>2018</v>
      </c>
      <c r="AY13">
        <f t="shared" si="6"/>
        <v>2019</v>
      </c>
      <c r="AZ13">
        <f t="shared" si="6"/>
        <v>2020</v>
      </c>
      <c r="BA13">
        <f t="shared" si="6"/>
        <v>2021</v>
      </c>
      <c r="BB13" s="73" t="str">
        <f t="shared" ref="BB13:BB76" si="7">IF(AI13="","",$A$2-AI13)</f>
        <v/>
      </c>
    </row>
    <row r="14" spans="1:54" ht="24" customHeight="1" x14ac:dyDescent="0.2">
      <c r="A14" s="104"/>
      <c r="B14" s="89" t="s">
        <v>58</v>
      </c>
      <c r="C14" s="89"/>
      <c r="D14" s="89"/>
      <c r="E14" s="90"/>
      <c r="F14" s="77"/>
      <c r="G14" s="165">
        <f>$J$25</f>
        <v>0</v>
      </c>
      <c r="H14" s="166"/>
      <c r="I14" s="166"/>
      <c r="J14" s="166"/>
      <c r="K14" s="166"/>
      <c r="L14" s="166"/>
      <c r="M14" s="166"/>
      <c r="N14" s="166"/>
      <c r="O14" s="166"/>
      <c r="P14" s="167"/>
      <c r="Q14" s="37" t="str">
        <f t="shared" si="3"/>
        <v/>
      </c>
      <c r="R14" s="21">
        <v>3</v>
      </c>
      <c r="S14" s="13"/>
      <c r="T14" s="27"/>
      <c r="U14" s="27"/>
      <c r="V14" s="2"/>
      <c r="W14" s="2"/>
      <c r="X14" s="17"/>
      <c r="Z14" s="56">
        <v>3</v>
      </c>
      <c r="AA14" s="65"/>
      <c r="AB14" s="54"/>
      <c r="AC14" s="54"/>
      <c r="AD14" s="53"/>
      <c r="AE14" s="53"/>
      <c r="AF14" s="54"/>
      <c r="AG14" s="54"/>
      <c r="AH14" s="53"/>
      <c r="AI14" s="53"/>
      <c r="AJ14" s="66"/>
      <c r="AK14" s="73" t="str">
        <f t="shared" si="5"/>
        <v/>
      </c>
      <c r="AL14" s="44" t="s">
        <v>88</v>
      </c>
      <c r="AM14">
        <f>$A$2-16</f>
        <v>2009</v>
      </c>
      <c r="AN14">
        <f t="shared" ref="AN14:AY14" si="8">AM14+1</f>
        <v>2010</v>
      </c>
      <c r="AO14">
        <f t="shared" si="8"/>
        <v>2011</v>
      </c>
      <c r="AP14">
        <f t="shared" si="8"/>
        <v>2012</v>
      </c>
      <c r="AQ14">
        <f t="shared" si="8"/>
        <v>2013</v>
      </c>
      <c r="AR14">
        <f t="shared" si="8"/>
        <v>2014</v>
      </c>
      <c r="AS14">
        <f t="shared" si="8"/>
        <v>2015</v>
      </c>
      <c r="AT14">
        <f t="shared" si="8"/>
        <v>2016</v>
      </c>
      <c r="AU14">
        <f t="shared" si="8"/>
        <v>2017</v>
      </c>
      <c r="AV14">
        <f t="shared" si="8"/>
        <v>2018</v>
      </c>
      <c r="AW14">
        <f t="shared" si="8"/>
        <v>2019</v>
      </c>
      <c r="AX14">
        <f t="shared" si="8"/>
        <v>2020</v>
      </c>
      <c r="AY14">
        <f t="shared" si="8"/>
        <v>2021</v>
      </c>
      <c r="BB14" s="73" t="str">
        <f t="shared" si="7"/>
        <v/>
      </c>
    </row>
    <row r="15" spans="1:54" ht="24" customHeight="1" x14ac:dyDescent="0.2">
      <c r="A15" s="78"/>
      <c r="B15" s="78" t="s">
        <v>64</v>
      </c>
      <c r="C15" s="78"/>
      <c r="D15" s="78"/>
      <c r="E15" s="78"/>
      <c r="F15" s="78"/>
      <c r="G15" s="79"/>
      <c r="H15" s="79"/>
      <c r="I15" s="79"/>
      <c r="J15" s="79"/>
      <c r="K15" s="79"/>
      <c r="L15" s="79"/>
      <c r="M15" s="79"/>
      <c r="N15" s="79"/>
      <c r="Q15" s="37" t="str">
        <f t="shared" si="3"/>
        <v/>
      </c>
      <c r="R15" s="21">
        <v>4</v>
      </c>
      <c r="S15" s="13"/>
      <c r="T15" s="27"/>
      <c r="U15" s="27"/>
      <c r="V15" s="2"/>
      <c r="W15" s="2"/>
      <c r="X15" s="17"/>
      <c r="Z15" s="56">
        <v>4</v>
      </c>
      <c r="AA15" s="65"/>
      <c r="AB15" s="54"/>
      <c r="AC15" s="54"/>
      <c r="AD15" s="53"/>
      <c r="AE15" s="53"/>
      <c r="AF15" s="54"/>
      <c r="AG15" s="54"/>
      <c r="AH15" s="53"/>
      <c r="AI15" s="53"/>
      <c r="AJ15" s="66"/>
      <c r="AK15" s="73" t="str">
        <f t="shared" si="5"/>
        <v/>
      </c>
      <c r="AL15" s="44" t="s">
        <v>89</v>
      </c>
      <c r="AM15">
        <f>$A$2-14</f>
        <v>2011</v>
      </c>
      <c r="AN15">
        <f t="shared" ref="AN15:AW15" si="9">AM15+1</f>
        <v>2012</v>
      </c>
      <c r="AO15">
        <f t="shared" si="9"/>
        <v>2013</v>
      </c>
      <c r="AP15">
        <f t="shared" si="9"/>
        <v>2014</v>
      </c>
      <c r="AQ15">
        <f t="shared" si="9"/>
        <v>2015</v>
      </c>
      <c r="AR15">
        <f t="shared" si="9"/>
        <v>2016</v>
      </c>
      <c r="AS15">
        <f t="shared" si="9"/>
        <v>2017</v>
      </c>
      <c r="AT15">
        <f t="shared" si="9"/>
        <v>2018</v>
      </c>
      <c r="AU15">
        <f t="shared" si="9"/>
        <v>2019</v>
      </c>
      <c r="AV15">
        <f t="shared" si="9"/>
        <v>2020</v>
      </c>
      <c r="AW15">
        <f t="shared" si="9"/>
        <v>2021</v>
      </c>
      <c r="BB15" s="73" t="str">
        <f t="shared" si="7"/>
        <v/>
      </c>
    </row>
    <row r="16" spans="1:54" ht="24" customHeight="1" thickBot="1" x14ac:dyDescent="0.25">
      <c r="A16" s="168" t="s">
        <v>92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0"/>
      <c r="Q16" s="37" t="str">
        <f t="shared" si="3"/>
        <v/>
      </c>
      <c r="R16" s="21">
        <v>5</v>
      </c>
      <c r="S16" s="13"/>
      <c r="T16" s="27"/>
      <c r="U16" s="27"/>
      <c r="V16" s="2"/>
      <c r="W16" s="2"/>
      <c r="X16" s="17"/>
      <c r="Z16" s="56">
        <v>5</v>
      </c>
      <c r="AA16" s="65"/>
      <c r="AB16" s="54"/>
      <c r="AC16" s="54"/>
      <c r="AD16" s="53"/>
      <c r="AE16" s="53"/>
      <c r="AF16" s="54"/>
      <c r="AG16" s="54"/>
      <c r="AH16" s="53"/>
      <c r="AI16" s="53"/>
      <c r="AJ16" s="66"/>
      <c r="AK16" s="73" t="str">
        <f t="shared" si="5"/>
        <v/>
      </c>
      <c r="AL16" s="44" t="s">
        <v>90</v>
      </c>
      <c r="AM16">
        <f>$A$2-12</f>
        <v>2013</v>
      </c>
      <c r="AN16">
        <f t="shared" ref="AN16:AU16" si="10">AM16+1</f>
        <v>2014</v>
      </c>
      <c r="AO16">
        <f t="shared" si="10"/>
        <v>2015</v>
      </c>
      <c r="AP16">
        <f t="shared" si="10"/>
        <v>2016</v>
      </c>
      <c r="AQ16">
        <f t="shared" si="10"/>
        <v>2017</v>
      </c>
      <c r="AR16">
        <f t="shared" si="10"/>
        <v>2018</v>
      </c>
      <c r="AS16">
        <f t="shared" si="10"/>
        <v>2019</v>
      </c>
      <c r="AT16">
        <f t="shared" si="10"/>
        <v>2020</v>
      </c>
      <c r="AU16">
        <f t="shared" si="10"/>
        <v>2021</v>
      </c>
      <c r="BB16" s="73" t="str">
        <f t="shared" si="7"/>
        <v/>
      </c>
    </row>
    <row r="17" spans="1:54" ht="24" customHeight="1" x14ac:dyDescent="0.2">
      <c r="A17" s="92" t="s">
        <v>1</v>
      </c>
      <c r="B17" s="93"/>
      <c r="C17" s="129" t="s">
        <v>2</v>
      </c>
      <c r="D17" s="130"/>
      <c r="E17" s="130"/>
      <c r="F17" s="130"/>
      <c r="G17" s="130"/>
      <c r="H17" s="130"/>
      <c r="I17" s="130"/>
      <c r="J17" s="130"/>
      <c r="K17" s="85" t="s">
        <v>25</v>
      </c>
      <c r="L17" s="86"/>
      <c r="M17" s="131" t="s">
        <v>56</v>
      </c>
      <c r="N17" s="132"/>
      <c r="Q17" s="37" t="str">
        <f t="shared" si="3"/>
        <v/>
      </c>
      <c r="R17" s="21">
        <v>6</v>
      </c>
      <c r="S17" s="13"/>
      <c r="T17" s="27"/>
      <c r="U17" s="27"/>
      <c r="V17" s="2"/>
      <c r="W17" s="2"/>
      <c r="X17" s="17"/>
      <c r="Z17" s="56">
        <v>6</v>
      </c>
      <c r="AA17" s="65"/>
      <c r="AB17" s="54"/>
      <c r="AC17" s="54"/>
      <c r="AD17" s="53"/>
      <c r="AE17" s="53"/>
      <c r="AF17" s="54"/>
      <c r="AG17" s="54"/>
      <c r="AH17" s="53"/>
      <c r="AI17" s="53"/>
      <c r="AJ17" s="66"/>
      <c r="AK17" s="73" t="str">
        <f t="shared" si="5"/>
        <v/>
      </c>
      <c r="AL17" s="45" t="s">
        <v>12</v>
      </c>
      <c r="AM17">
        <f>$A$2-18</f>
        <v>2007</v>
      </c>
      <c r="AN17">
        <f t="shared" ref="AN17:BA17" si="11">AM17+1</f>
        <v>2008</v>
      </c>
      <c r="AO17">
        <f t="shared" si="11"/>
        <v>2009</v>
      </c>
      <c r="AP17">
        <f t="shared" si="11"/>
        <v>2010</v>
      </c>
      <c r="AQ17">
        <f t="shared" si="11"/>
        <v>2011</v>
      </c>
      <c r="AR17">
        <f t="shared" si="11"/>
        <v>2012</v>
      </c>
      <c r="AS17">
        <f t="shared" si="11"/>
        <v>2013</v>
      </c>
      <c r="AT17">
        <f t="shared" si="11"/>
        <v>2014</v>
      </c>
      <c r="AU17">
        <f t="shared" si="11"/>
        <v>2015</v>
      </c>
      <c r="AV17">
        <f t="shared" si="11"/>
        <v>2016</v>
      </c>
      <c r="AW17">
        <f t="shared" si="11"/>
        <v>2017</v>
      </c>
      <c r="AX17">
        <f t="shared" si="11"/>
        <v>2018</v>
      </c>
      <c r="AY17">
        <f t="shared" si="11"/>
        <v>2019</v>
      </c>
      <c r="AZ17">
        <f t="shared" si="11"/>
        <v>2020</v>
      </c>
      <c r="BA17">
        <f t="shared" si="11"/>
        <v>2021</v>
      </c>
      <c r="BB17" s="73" t="str">
        <f t="shared" si="7"/>
        <v/>
      </c>
    </row>
    <row r="18" spans="1:54" ht="24" customHeight="1" x14ac:dyDescent="0.2">
      <c r="A18" s="94"/>
      <c r="B18" s="95"/>
      <c r="C18" s="81" t="s">
        <v>21</v>
      </c>
      <c r="D18" s="82"/>
      <c r="E18" s="81" t="s">
        <v>22</v>
      </c>
      <c r="F18" s="82"/>
      <c r="G18" s="81" t="s">
        <v>23</v>
      </c>
      <c r="H18" s="82"/>
      <c r="I18" s="81" t="s">
        <v>24</v>
      </c>
      <c r="J18" s="82"/>
      <c r="K18" s="87"/>
      <c r="L18" s="88"/>
      <c r="M18" s="133"/>
      <c r="N18" s="134"/>
      <c r="Q18" s="37" t="str">
        <f t="shared" si="3"/>
        <v/>
      </c>
      <c r="R18" s="21">
        <v>7</v>
      </c>
      <c r="S18" s="13"/>
      <c r="T18" s="27"/>
      <c r="U18" s="27"/>
      <c r="V18" s="2"/>
      <c r="W18" s="2"/>
      <c r="X18" s="17"/>
      <c r="Z18" s="56">
        <v>7</v>
      </c>
      <c r="AA18" s="65"/>
      <c r="AB18" s="54"/>
      <c r="AC18" s="54"/>
      <c r="AD18" s="53"/>
      <c r="AE18" s="53"/>
      <c r="AF18" s="54"/>
      <c r="AG18" s="54"/>
      <c r="AH18" s="53"/>
      <c r="AI18" s="53"/>
      <c r="AJ18" s="66"/>
      <c r="AK18" s="73" t="str">
        <f t="shared" si="5"/>
        <v/>
      </c>
      <c r="AL18" s="45" t="s">
        <v>13</v>
      </c>
      <c r="AM18">
        <f>$A$2-18</f>
        <v>2007</v>
      </c>
      <c r="AN18">
        <f t="shared" ref="AN18:BA18" si="12">AM18+1</f>
        <v>2008</v>
      </c>
      <c r="AO18">
        <f t="shared" si="12"/>
        <v>2009</v>
      </c>
      <c r="AP18">
        <f t="shared" si="12"/>
        <v>2010</v>
      </c>
      <c r="AQ18">
        <f t="shared" si="12"/>
        <v>2011</v>
      </c>
      <c r="AR18">
        <f t="shared" si="12"/>
        <v>2012</v>
      </c>
      <c r="AS18">
        <f t="shared" si="12"/>
        <v>2013</v>
      </c>
      <c r="AT18">
        <f t="shared" si="12"/>
        <v>2014</v>
      </c>
      <c r="AU18">
        <f t="shared" si="12"/>
        <v>2015</v>
      </c>
      <c r="AV18">
        <f t="shared" si="12"/>
        <v>2016</v>
      </c>
      <c r="AW18">
        <f t="shared" si="12"/>
        <v>2017</v>
      </c>
      <c r="AX18">
        <f t="shared" si="12"/>
        <v>2018</v>
      </c>
      <c r="AY18">
        <f t="shared" si="12"/>
        <v>2019</v>
      </c>
      <c r="AZ18">
        <f t="shared" si="12"/>
        <v>2020</v>
      </c>
      <c r="BA18">
        <f t="shared" si="12"/>
        <v>2021</v>
      </c>
      <c r="BB18" s="73" t="str">
        <f t="shared" si="7"/>
        <v/>
      </c>
    </row>
    <row r="19" spans="1:54" ht="24" customHeight="1" thickBot="1" x14ac:dyDescent="0.25">
      <c r="A19" s="102" t="s">
        <v>15</v>
      </c>
      <c r="B19" s="103"/>
      <c r="C19" s="91">
        <f>COUNTIF($S$12:$S$81,$AL$9)</f>
        <v>0</v>
      </c>
      <c r="D19" s="91"/>
      <c r="E19" s="91">
        <f>COUNTIF($S$12:$S$81,$AL$10)</f>
        <v>0</v>
      </c>
      <c r="F19" s="91"/>
      <c r="G19" s="91">
        <f>COUNTIF($S$12:$S$81,$AL$11)</f>
        <v>0</v>
      </c>
      <c r="H19" s="91"/>
      <c r="I19" s="91">
        <f>COUNTIF($S$12:$S$81,$AL$12)</f>
        <v>0</v>
      </c>
      <c r="J19" s="91"/>
      <c r="K19" s="83">
        <f>COUNTIF($AA$12:$AA$41,$AL$17)</f>
        <v>0</v>
      </c>
      <c r="L19" s="84"/>
      <c r="M19" s="122">
        <f>SUM($C$19:$L$19)</f>
        <v>0</v>
      </c>
      <c r="N19" s="123"/>
      <c r="Q19" s="37" t="str">
        <f t="shared" si="3"/>
        <v/>
      </c>
      <c r="R19" s="21">
        <v>8</v>
      </c>
      <c r="S19" s="13"/>
      <c r="T19" s="27"/>
      <c r="U19" s="27"/>
      <c r="V19" s="2"/>
      <c r="W19" s="2"/>
      <c r="X19" s="17"/>
      <c r="Z19" s="56">
        <v>8</v>
      </c>
      <c r="AA19" s="65"/>
      <c r="AB19" s="54"/>
      <c r="AC19" s="54"/>
      <c r="AD19" s="53"/>
      <c r="AE19" s="53"/>
      <c r="AF19" s="54"/>
      <c r="AG19" s="54"/>
      <c r="AH19" s="53"/>
      <c r="AI19" s="53"/>
      <c r="AJ19" s="66"/>
      <c r="AK19" s="73" t="str">
        <f t="shared" si="5"/>
        <v/>
      </c>
      <c r="AL19" s="45"/>
      <c r="BB19" s="73" t="str">
        <f t="shared" si="7"/>
        <v/>
      </c>
    </row>
    <row r="20" spans="1:54" ht="24" customHeight="1" x14ac:dyDescent="0.2">
      <c r="A20" s="92" t="s">
        <v>1</v>
      </c>
      <c r="B20" s="93"/>
      <c r="C20" s="124" t="s">
        <v>3</v>
      </c>
      <c r="D20" s="125"/>
      <c r="E20" s="125"/>
      <c r="F20" s="125"/>
      <c r="G20" s="125"/>
      <c r="H20" s="125"/>
      <c r="I20" s="125"/>
      <c r="J20" s="126"/>
      <c r="K20" s="98" t="s">
        <v>26</v>
      </c>
      <c r="L20" s="99"/>
      <c r="M20" s="140" t="s">
        <v>57</v>
      </c>
      <c r="N20" s="141"/>
      <c r="Q20" s="37" t="str">
        <f t="shared" si="3"/>
        <v/>
      </c>
      <c r="R20" s="21">
        <v>9</v>
      </c>
      <c r="S20" s="13"/>
      <c r="T20" s="27"/>
      <c r="U20" s="27"/>
      <c r="V20" s="2"/>
      <c r="W20" s="2"/>
      <c r="X20" s="17"/>
      <c r="Z20" s="56">
        <v>9</v>
      </c>
      <c r="AA20" s="65"/>
      <c r="AB20" s="54"/>
      <c r="AC20" s="54"/>
      <c r="AD20" s="53"/>
      <c r="AE20" s="53"/>
      <c r="AF20" s="54"/>
      <c r="AG20" s="54"/>
      <c r="AH20" s="53"/>
      <c r="AI20" s="53"/>
      <c r="AJ20" s="66"/>
      <c r="AK20" s="73" t="str">
        <f t="shared" si="5"/>
        <v/>
      </c>
      <c r="AL20" s="45"/>
      <c r="BB20" s="73" t="str">
        <f t="shared" si="7"/>
        <v/>
      </c>
    </row>
    <row r="21" spans="1:54" ht="24" customHeight="1" x14ac:dyDescent="0.2">
      <c r="A21" s="94"/>
      <c r="B21" s="95"/>
      <c r="C21" s="96" t="s">
        <v>21</v>
      </c>
      <c r="D21" s="97"/>
      <c r="E21" s="96" t="s">
        <v>22</v>
      </c>
      <c r="F21" s="97"/>
      <c r="G21" s="96" t="s">
        <v>23</v>
      </c>
      <c r="H21" s="97"/>
      <c r="I21" s="96" t="s">
        <v>24</v>
      </c>
      <c r="J21" s="97"/>
      <c r="K21" s="100"/>
      <c r="L21" s="101"/>
      <c r="M21" s="142"/>
      <c r="N21" s="143"/>
      <c r="Q21" s="37" t="str">
        <f t="shared" si="3"/>
        <v/>
      </c>
      <c r="R21" s="21">
        <v>10</v>
      </c>
      <c r="S21" s="13"/>
      <c r="T21" s="27"/>
      <c r="U21" s="27"/>
      <c r="V21" s="2"/>
      <c r="W21" s="2"/>
      <c r="X21" s="17"/>
      <c r="Z21" s="56">
        <v>10</v>
      </c>
      <c r="AA21" s="65"/>
      <c r="AB21" s="54"/>
      <c r="AC21" s="54"/>
      <c r="AD21" s="53"/>
      <c r="AE21" s="53"/>
      <c r="AF21" s="54"/>
      <c r="AG21" s="54"/>
      <c r="AH21" s="53"/>
      <c r="AI21" s="53"/>
      <c r="AJ21" s="66"/>
      <c r="AK21" s="73" t="str">
        <f t="shared" si="5"/>
        <v/>
      </c>
      <c r="AL21" s="45"/>
      <c r="BB21" s="73" t="str">
        <f t="shared" si="7"/>
        <v/>
      </c>
    </row>
    <row r="22" spans="1:54" ht="24" customHeight="1" thickBot="1" x14ac:dyDescent="0.25">
      <c r="A22" s="102" t="s">
        <v>15</v>
      </c>
      <c r="B22" s="103"/>
      <c r="C22" s="91">
        <f>COUNTIF($S$12:$S$81,$AL$13)</f>
        <v>0</v>
      </c>
      <c r="D22" s="91"/>
      <c r="E22" s="91">
        <f>COUNTIF($S$12:$S$81,$AL$14)</f>
        <v>0</v>
      </c>
      <c r="F22" s="91"/>
      <c r="G22" s="91">
        <f>COUNTIF($S$12:$S$81,$AL$15)</f>
        <v>0</v>
      </c>
      <c r="H22" s="91"/>
      <c r="I22" s="91">
        <f>COUNTIF($S$12:$S$81,$AL$16)</f>
        <v>0</v>
      </c>
      <c r="J22" s="91"/>
      <c r="K22" s="83">
        <f>COUNTIF($AA$12:$AA$41,$AL$18)</f>
        <v>0</v>
      </c>
      <c r="L22" s="84"/>
      <c r="M22" s="127">
        <f>SUM($C$22:$L$22)</f>
        <v>0</v>
      </c>
      <c r="N22" s="128"/>
      <c r="Q22" s="37" t="str">
        <f t="shared" si="3"/>
        <v/>
      </c>
      <c r="R22" s="21">
        <v>11</v>
      </c>
      <c r="S22" s="13"/>
      <c r="T22" s="27"/>
      <c r="U22" s="27"/>
      <c r="V22" s="2"/>
      <c r="W22" s="2"/>
      <c r="X22" s="17"/>
      <c r="Z22" s="56">
        <v>11</v>
      </c>
      <c r="AA22" s="65"/>
      <c r="AB22" s="54"/>
      <c r="AC22" s="54"/>
      <c r="AD22" s="53"/>
      <c r="AE22" s="53"/>
      <c r="AF22" s="54"/>
      <c r="AG22" s="54"/>
      <c r="AH22" s="53"/>
      <c r="AI22" s="53"/>
      <c r="AJ22" s="66"/>
      <c r="AK22" s="73" t="str">
        <f t="shared" si="5"/>
        <v/>
      </c>
      <c r="AL22" s="45"/>
      <c r="BB22" s="73" t="str">
        <f t="shared" si="7"/>
        <v/>
      </c>
    </row>
    <row r="23" spans="1:54" ht="24" customHeight="1" thickBot="1" x14ac:dyDescent="0.3">
      <c r="A23" s="1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8" t="str">
        <f t="shared" si="3"/>
        <v/>
      </c>
      <c r="R23" s="21">
        <v>12</v>
      </c>
      <c r="S23" s="13"/>
      <c r="T23" s="27"/>
      <c r="U23" s="27"/>
      <c r="V23" s="2"/>
      <c r="W23" s="2"/>
      <c r="X23" s="17"/>
      <c r="Z23" s="56">
        <v>12</v>
      </c>
      <c r="AA23" s="65"/>
      <c r="AB23" s="54"/>
      <c r="AC23" s="54"/>
      <c r="AD23" s="53"/>
      <c r="AE23" s="53"/>
      <c r="AF23" s="54"/>
      <c r="AG23" s="54"/>
      <c r="AH23" s="53"/>
      <c r="AI23" s="53"/>
      <c r="AJ23" s="66"/>
      <c r="AK23" s="73" t="str">
        <f t="shared" si="5"/>
        <v/>
      </c>
      <c r="AL23" s="7"/>
      <c r="BB23" s="73" t="str">
        <f t="shared" si="7"/>
        <v/>
      </c>
    </row>
    <row r="24" spans="1:54" ht="24" customHeight="1" x14ac:dyDescent="0.2">
      <c r="A24" s="135" t="s">
        <v>93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  <c r="Q24" s="37" t="str">
        <f t="shared" si="3"/>
        <v/>
      </c>
      <c r="R24" s="21">
        <v>13</v>
      </c>
      <c r="S24" s="13"/>
      <c r="T24" s="27"/>
      <c r="U24" s="27"/>
      <c r="V24" s="2"/>
      <c r="W24" s="2"/>
      <c r="X24" s="17"/>
      <c r="Z24" s="56">
        <v>13</v>
      </c>
      <c r="AA24" s="65"/>
      <c r="AB24" s="54"/>
      <c r="AC24" s="54"/>
      <c r="AD24" s="53"/>
      <c r="AE24" s="53"/>
      <c r="AF24" s="54"/>
      <c r="AG24" s="54"/>
      <c r="AH24" s="53"/>
      <c r="AI24" s="53"/>
      <c r="AJ24" s="66"/>
      <c r="AK24" s="73" t="str">
        <f t="shared" si="5"/>
        <v/>
      </c>
      <c r="AL24" s="7"/>
      <c r="BB24" s="73" t="str">
        <f t="shared" si="7"/>
        <v/>
      </c>
    </row>
    <row r="25" spans="1:54" ht="24" customHeight="1" thickBot="1" x14ac:dyDescent="0.25">
      <c r="A25" s="138">
        <v>1500</v>
      </c>
      <c r="B25" s="139"/>
      <c r="C25" s="25" t="s">
        <v>11</v>
      </c>
      <c r="D25" s="113">
        <f>M19</f>
        <v>0</v>
      </c>
      <c r="E25" s="113"/>
      <c r="F25" s="25" t="s">
        <v>14</v>
      </c>
      <c r="G25" s="116">
        <f>M22</f>
        <v>0</v>
      </c>
      <c r="H25" s="116"/>
      <c r="I25" s="25" t="s">
        <v>9</v>
      </c>
      <c r="J25" s="117">
        <f>A25*(M19+M22)</f>
        <v>0</v>
      </c>
      <c r="K25" s="117"/>
      <c r="L25" s="117"/>
      <c r="M25" s="117"/>
      <c r="N25" s="118"/>
      <c r="Q25" s="37" t="str">
        <f t="shared" si="3"/>
        <v/>
      </c>
      <c r="R25" s="21">
        <v>14</v>
      </c>
      <c r="S25" s="13"/>
      <c r="T25" s="27"/>
      <c r="U25" s="27"/>
      <c r="V25" s="2"/>
      <c r="W25" s="2"/>
      <c r="X25" s="17"/>
      <c r="Z25" s="56">
        <v>14</v>
      </c>
      <c r="AA25" s="65"/>
      <c r="AB25" s="54"/>
      <c r="AC25" s="54"/>
      <c r="AD25" s="53"/>
      <c r="AE25" s="53"/>
      <c r="AF25" s="54"/>
      <c r="AG25" s="54"/>
      <c r="AH25" s="53"/>
      <c r="AI25" s="53"/>
      <c r="AJ25" s="66"/>
      <c r="AK25" s="73" t="str">
        <f t="shared" si="5"/>
        <v/>
      </c>
      <c r="AL25" s="7"/>
      <c r="BB25" s="73" t="str">
        <f t="shared" si="7"/>
        <v/>
      </c>
    </row>
    <row r="26" spans="1:54" ht="24" customHeight="1" thickBot="1" x14ac:dyDescent="0.3">
      <c r="A26" s="1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8" t="str">
        <f t="shared" si="3"/>
        <v/>
      </c>
      <c r="R26" s="21">
        <v>15</v>
      </c>
      <c r="S26" s="13"/>
      <c r="T26" s="27"/>
      <c r="U26" s="27"/>
      <c r="V26" s="2"/>
      <c r="W26" s="2"/>
      <c r="X26" s="17"/>
      <c r="Z26" s="56">
        <v>15</v>
      </c>
      <c r="AA26" s="65"/>
      <c r="AB26" s="54"/>
      <c r="AC26" s="54"/>
      <c r="AD26" s="53"/>
      <c r="AE26" s="53"/>
      <c r="AF26" s="54"/>
      <c r="AG26" s="54"/>
      <c r="AH26" s="53"/>
      <c r="AI26" s="53"/>
      <c r="AJ26" s="66"/>
      <c r="AK26" s="73" t="str">
        <f t="shared" si="5"/>
        <v/>
      </c>
      <c r="AL26" s="7"/>
      <c r="BB26" s="73" t="str">
        <f t="shared" si="7"/>
        <v/>
      </c>
    </row>
    <row r="27" spans="1:54" ht="24" customHeight="1" thickBot="1" x14ac:dyDescent="0.25">
      <c r="A27" s="119" t="s">
        <v>38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  <c r="Q27" s="37" t="str">
        <f t="shared" si="3"/>
        <v/>
      </c>
      <c r="R27" s="21">
        <v>16</v>
      </c>
      <c r="S27" s="13"/>
      <c r="T27" s="27"/>
      <c r="U27" s="27"/>
      <c r="V27" s="2"/>
      <c r="W27" s="2"/>
      <c r="X27" s="17"/>
      <c r="Z27" s="56">
        <v>16</v>
      </c>
      <c r="AA27" s="65"/>
      <c r="AB27" s="54"/>
      <c r="AC27" s="54"/>
      <c r="AD27" s="53"/>
      <c r="AE27" s="53"/>
      <c r="AF27" s="54"/>
      <c r="AG27" s="54"/>
      <c r="AH27" s="53"/>
      <c r="AI27" s="53"/>
      <c r="AJ27" s="66"/>
      <c r="AK27" s="73" t="str">
        <f t="shared" si="5"/>
        <v/>
      </c>
      <c r="AL27" s="7"/>
      <c r="BB27" s="73" t="str">
        <f t="shared" si="7"/>
        <v/>
      </c>
    </row>
    <row r="28" spans="1:54" ht="24" customHeight="1" thickBot="1" x14ac:dyDescent="0.25">
      <c r="A28" s="114">
        <v>18</v>
      </c>
      <c r="B28" s="115"/>
      <c r="C28" s="115"/>
      <c r="D28" s="108">
        <f>DATE($A$2-A28,1,1)</f>
        <v>39083</v>
      </c>
      <c r="E28" s="109"/>
      <c r="F28" s="109"/>
      <c r="G28" s="109"/>
      <c r="H28" s="110"/>
      <c r="I28" s="111">
        <v>16</v>
      </c>
      <c r="J28" s="112"/>
      <c r="K28" s="112"/>
      <c r="L28" s="108">
        <f>DATE($A$2-I28,1,1)</f>
        <v>39814</v>
      </c>
      <c r="M28" s="109"/>
      <c r="N28" s="109"/>
      <c r="O28" s="109"/>
      <c r="P28" s="110"/>
      <c r="Q28" s="37" t="str">
        <f t="shared" si="3"/>
        <v/>
      </c>
      <c r="R28" s="21">
        <v>17</v>
      </c>
      <c r="S28" s="13"/>
      <c r="T28" s="27"/>
      <c r="U28" s="27"/>
      <c r="V28" s="2"/>
      <c r="W28" s="2"/>
      <c r="X28" s="17"/>
      <c r="Z28" s="56">
        <v>17</v>
      </c>
      <c r="AA28" s="65"/>
      <c r="AB28" s="54"/>
      <c r="AC28" s="54"/>
      <c r="AD28" s="53"/>
      <c r="AE28" s="53"/>
      <c r="AF28" s="54"/>
      <c r="AG28" s="54"/>
      <c r="AH28" s="53"/>
      <c r="AI28" s="53"/>
      <c r="AJ28" s="66"/>
      <c r="AK28" s="73" t="str">
        <f t="shared" si="5"/>
        <v/>
      </c>
      <c r="AL28" s="7"/>
      <c r="BB28" s="73" t="str">
        <f t="shared" si="7"/>
        <v/>
      </c>
    </row>
    <row r="29" spans="1:54" ht="24" customHeight="1" thickBot="1" x14ac:dyDescent="0.25">
      <c r="A29" s="111">
        <v>14</v>
      </c>
      <c r="B29" s="112"/>
      <c r="C29" s="112"/>
      <c r="D29" s="108">
        <f>DATE($A$2-A29,1,1)</f>
        <v>40544</v>
      </c>
      <c r="E29" s="109"/>
      <c r="F29" s="109"/>
      <c r="G29" s="109"/>
      <c r="H29" s="110"/>
      <c r="I29" s="111">
        <v>12</v>
      </c>
      <c r="J29" s="112"/>
      <c r="K29" s="112"/>
      <c r="L29" s="108">
        <f>DATE($A$2-I29,1,1)</f>
        <v>41275</v>
      </c>
      <c r="M29" s="109"/>
      <c r="N29" s="109"/>
      <c r="O29" s="109"/>
      <c r="P29" s="110"/>
      <c r="Q29" s="37" t="str">
        <f t="shared" si="3"/>
        <v/>
      </c>
      <c r="R29" s="21">
        <v>18</v>
      </c>
      <c r="S29" s="13"/>
      <c r="T29" s="27"/>
      <c r="U29" s="27"/>
      <c r="V29" s="2"/>
      <c r="W29" s="2"/>
      <c r="X29" s="17"/>
      <c r="Z29" s="56">
        <v>18</v>
      </c>
      <c r="AA29" s="65"/>
      <c r="AB29" s="54"/>
      <c r="AC29" s="54"/>
      <c r="AD29" s="53"/>
      <c r="AE29" s="53"/>
      <c r="AF29" s="54"/>
      <c r="AG29" s="54"/>
      <c r="AH29" s="53"/>
      <c r="AI29" s="53"/>
      <c r="AJ29" s="66"/>
      <c r="AK29" s="73" t="str">
        <f t="shared" si="5"/>
        <v/>
      </c>
      <c r="AL29" s="7"/>
      <c r="BB29" s="73" t="str">
        <f t="shared" si="7"/>
        <v/>
      </c>
    </row>
    <row r="30" spans="1:54" ht="24" customHeight="1" x14ac:dyDescent="0.2">
      <c r="B30" s="4"/>
      <c r="Q30" s="37" t="str">
        <f t="shared" si="3"/>
        <v/>
      </c>
      <c r="R30" s="21">
        <v>19</v>
      </c>
      <c r="S30" s="13"/>
      <c r="T30" s="27"/>
      <c r="U30" s="27"/>
      <c r="V30" s="2"/>
      <c r="W30" s="2"/>
      <c r="X30" s="17"/>
      <c r="Z30" s="56">
        <v>19</v>
      </c>
      <c r="AA30" s="65"/>
      <c r="AB30" s="54"/>
      <c r="AC30" s="54"/>
      <c r="AD30" s="53"/>
      <c r="AE30" s="53"/>
      <c r="AF30" s="54"/>
      <c r="AG30" s="54"/>
      <c r="AH30" s="53"/>
      <c r="AI30" s="53"/>
      <c r="AJ30" s="66"/>
      <c r="AK30" s="73" t="str">
        <f t="shared" si="5"/>
        <v/>
      </c>
      <c r="AL30" s="7"/>
      <c r="BB30" s="73" t="str">
        <f t="shared" si="7"/>
        <v/>
      </c>
    </row>
    <row r="31" spans="1:54" ht="24" customHeight="1" x14ac:dyDescent="0.2">
      <c r="B31" s="4"/>
      <c r="Q31" s="37" t="str">
        <f t="shared" si="3"/>
        <v/>
      </c>
      <c r="R31" s="21">
        <v>20</v>
      </c>
      <c r="S31" s="13"/>
      <c r="T31" s="27"/>
      <c r="U31" s="27"/>
      <c r="V31" s="2"/>
      <c r="W31" s="2"/>
      <c r="X31" s="17"/>
      <c r="Z31" s="56">
        <v>20</v>
      </c>
      <c r="AA31" s="65"/>
      <c r="AB31" s="54"/>
      <c r="AC31" s="54"/>
      <c r="AD31" s="53"/>
      <c r="AE31" s="53"/>
      <c r="AF31" s="54"/>
      <c r="AG31" s="54"/>
      <c r="AH31" s="53"/>
      <c r="AI31" s="53"/>
      <c r="AJ31" s="66"/>
      <c r="AK31" s="73" t="str">
        <f t="shared" si="5"/>
        <v/>
      </c>
      <c r="AL31" s="7"/>
      <c r="BB31" s="73" t="str">
        <f t="shared" si="7"/>
        <v/>
      </c>
    </row>
    <row r="32" spans="1:54" ht="24" customHeight="1" x14ac:dyDescent="0.2">
      <c r="B32" s="4"/>
      <c r="Q32" s="37" t="str">
        <f t="shared" si="3"/>
        <v/>
      </c>
      <c r="R32" s="21">
        <v>21</v>
      </c>
      <c r="S32" s="13"/>
      <c r="T32" s="27"/>
      <c r="U32" s="27"/>
      <c r="V32" s="2"/>
      <c r="W32" s="2"/>
      <c r="X32" s="17"/>
      <c r="Z32" s="56">
        <v>21</v>
      </c>
      <c r="AA32" s="65"/>
      <c r="AB32" s="54"/>
      <c r="AC32" s="54"/>
      <c r="AD32" s="53"/>
      <c r="AE32" s="53"/>
      <c r="AF32" s="54"/>
      <c r="AG32" s="54"/>
      <c r="AH32" s="53"/>
      <c r="AI32" s="53"/>
      <c r="AJ32" s="66"/>
      <c r="AK32" s="73" t="str">
        <f t="shared" si="5"/>
        <v/>
      </c>
      <c r="AL32" s="7"/>
      <c r="BB32" s="73" t="str">
        <f t="shared" si="7"/>
        <v/>
      </c>
    </row>
    <row r="33" spans="17:54" ht="24" customHeight="1" x14ac:dyDescent="0.2">
      <c r="Q33" s="37" t="str">
        <f t="shared" si="3"/>
        <v/>
      </c>
      <c r="R33" s="21">
        <v>22</v>
      </c>
      <c r="S33" s="13"/>
      <c r="T33" s="27"/>
      <c r="U33" s="27"/>
      <c r="V33" s="2"/>
      <c r="W33" s="2"/>
      <c r="X33" s="17"/>
      <c r="Z33" s="56">
        <v>22</v>
      </c>
      <c r="AA33" s="65"/>
      <c r="AB33" s="54"/>
      <c r="AC33" s="54"/>
      <c r="AD33" s="53"/>
      <c r="AE33" s="53"/>
      <c r="AF33" s="54"/>
      <c r="AG33" s="54"/>
      <c r="AH33" s="53"/>
      <c r="AI33" s="53"/>
      <c r="AJ33" s="66"/>
      <c r="AK33" s="73" t="str">
        <f t="shared" si="5"/>
        <v/>
      </c>
      <c r="AL33" s="7"/>
      <c r="BB33" s="73" t="str">
        <f t="shared" si="7"/>
        <v/>
      </c>
    </row>
    <row r="34" spans="17:54" ht="24" customHeight="1" x14ac:dyDescent="0.2">
      <c r="Q34" s="37" t="str">
        <f t="shared" si="3"/>
        <v/>
      </c>
      <c r="R34" s="21">
        <v>23</v>
      </c>
      <c r="S34" s="13"/>
      <c r="T34" s="27"/>
      <c r="U34" s="27"/>
      <c r="V34" s="2"/>
      <c r="W34" s="2"/>
      <c r="X34" s="17"/>
      <c r="Z34" s="56">
        <v>23</v>
      </c>
      <c r="AA34" s="65"/>
      <c r="AB34" s="54"/>
      <c r="AC34" s="54"/>
      <c r="AD34" s="53"/>
      <c r="AE34" s="53"/>
      <c r="AF34" s="54"/>
      <c r="AG34" s="54"/>
      <c r="AH34" s="53"/>
      <c r="AI34" s="53"/>
      <c r="AJ34" s="66"/>
      <c r="AK34" s="73" t="str">
        <f t="shared" si="5"/>
        <v/>
      </c>
      <c r="AL34" s="7"/>
      <c r="BB34" s="73" t="str">
        <f t="shared" si="7"/>
        <v/>
      </c>
    </row>
    <row r="35" spans="17:54" ht="24" customHeight="1" x14ac:dyDescent="0.2">
      <c r="Q35" s="37" t="str">
        <f t="shared" si="3"/>
        <v/>
      </c>
      <c r="R35" s="21">
        <v>24</v>
      </c>
      <c r="S35" s="13"/>
      <c r="T35" s="27"/>
      <c r="U35" s="27"/>
      <c r="V35" s="2"/>
      <c r="W35" s="2"/>
      <c r="X35" s="17"/>
      <c r="Z35" s="56">
        <v>24</v>
      </c>
      <c r="AA35" s="65"/>
      <c r="AB35" s="54"/>
      <c r="AC35" s="54"/>
      <c r="AD35" s="53"/>
      <c r="AE35" s="53"/>
      <c r="AF35" s="54"/>
      <c r="AG35" s="54"/>
      <c r="AH35" s="53"/>
      <c r="AI35" s="53"/>
      <c r="AJ35" s="66"/>
      <c r="AK35" s="73" t="str">
        <f t="shared" si="5"/>
        <v/>
      </c>
      <c r="AL35" s="7"/>
      <c r="BB35" s="73" t="str">
        <f t="shared" si="7"/>
        <v/>
      </c>
    </row>
    <row r="36" spans="17:54" ht="24" customHeight="1" x14ac:dyDescent="0.2">
      <c r="Q36" s="37" t="str">
        <f t="shared" si="3"/>
        <v/>
      </c>
      <c r="R36" s="21">
        <v>25</v>
      </c>
      <c r="S36" s="13"/>
      <c r="T36" s="27"/>
      <c r="U36" s="27"/>
      <c r="V36" s="2"/>
      <c r="W36" s="2"/>
      <c r="X36" s="17"/>
      <c r="Z36" s="56">
        <v>25</v>
      </c>
      <c r="AA36" s="65"/>
      <c r="AB36" s="54"/>
      <c r="AC36" s="54"/>
      <c r="AD36" s="53"/>
      <c r="AE36" s="53"/>
      <c r="AF36" s="54"/>
      <c r="AG36" s="54"/>
      <c r="AH36" s="53"/>
      <c r="AI36" s="53"/>
      <c r="AJ36" s="66"/>
      <c r="AK36" s="73" t="str">
        <f t="shared" si="5"/>
        <v/>
      </c>
      <c r="AL36" s="7"/>
      <c r="BB36" s="73" t="str">
        <f t="shared" si="7"/>
        <v/>
      </c>
    </row>
    <row r="37" spans="17:54" ht="24" customHeight="1" x14ac:dyDescent="0.2">
      <c r="Q37" s="37" t="str">
        <f t="shared" si="3"/>
        <v/>
      </c>
      <c r="R37" s="21">
        <v>26</v>
      </c>
      <c r="S37" s="13"/>
      <c r="T37" s="27"/>
      <c r="U37" s="27"/>
      <c r="V37" s="2"/>
      <c r="W37" s="2"/>
      <c r="X37" s="17"/>
      <c r="Z37" s="56">
        <v>26</v>
      </c>
      <c r="AA37" s="65"/>
      <c r="AB37" s="54"/>
      <c r="AC37" s="54"/>
      <c r="AD37" s="53"/>
      <c r="AE37" s="53"/>
      <c r="AF37" s="54"/>
      <c r="AG37" s="54"/>
      <c r="AH37" s="53"/>
      <c r="AI37" s="53"/>
      <c r="AJ37" s="66"/>
      <c r="AK37" s="73" t="str">
        <f t="shared" si="5"/>
        <v/>
      </c>
      <c r="AL37" s="7"/>
      <c r="BB37" s="73" t="str">
        <f t="shared" si="7"/>
        <v/>
      </c>
    </row>
    <row r="38" spans="17:54" ht="24" customHeight="1" x14ac:dyDescent="0.2">
      <c r="Q38" s="37" t="str">
        <f t="shared" si="3"/>
        <v/>
      </c>
      <c r="R38" s="21">
        <v>27</v>
      </c>
      <c r="S38" s="13"/>
      <c r="T38" s="27"/>
      <c r="U38" s="27"/>
      <c r="V38" s="2"/>
      <c r="W38" s="2"/>
      <c r="X38" s="17"/>
      <c r="Z38" s="56">
        <v>27</v>
      </c>
      <c r="AA38" s="65"/>
      <c r="AB38" s="54"/>
      <c r="AC38" s="54"/>
      <c r="AD38" s="53"/>
      <c r="AE38" s="53"/>
      <c r="AF38" s="54"/>
      <c r="AG38" s="54"/>
      <c r="AH38" s="53"/>
      <c r="AI38" s="53"/>
      <c r="AJ38" s="66"/>
      <c r="AK38" s="73" t="str">
        <f t="shared" si="5"/>
        <v/>
      </c>
      <c r="AL38" s="7"/>
      <c r="BB38" s="73" t="str">
        <f t="shared" si="7"/>
        <v/>
      </c>
    </row>
    <row r="39" spans="17:54" ht="24" customHeight="1" x14ac:dyDescent="0.2">
      <c r="Q39" s="37" t="str">
        <f t="shared" si="3"/>
        <v/>
      </c>
      <c r="R39" s="21">
        <v>28</v>
      </c>
      <c r="S39" s="13"/>
      <c r="T39" s="27"/>
      <c r="U39" s="27"/>
      <c r="V39" s="2"/>
      <c r="W39" s="2"/>
      <c r="X39" s="17"/>
      <c r="Z39" s="56">
        <v>28</v>
      </c>
      <c r="AA39" s="65"/>
      <c r="AB39" s="54"/>
      <c r="AC39" s="54"/>
      <c r="AD39" s="53"/>
      <c r="AE39" s="53"/>
      <c r="AF39" s="54"/>
      <c r="AG39" s="54"/>
      <c r="AH39" s="53"/>
      <c r="AI39" s="53"/>
      <c r="AJ39" s="66"/>
      <c r="AK39" s="73" t="str">
        <f t="shared" si="5"/>
        <v/>
      </c>
      <c r="AL39" s="7"/>
      <c r="BB39" s="73" t="str">
        <f t="shared" si="7"/>
        <v/>
      </c>
    </row>
    <row r="40" spans="17:54" ht="24" customHeight="1" x14ac:dyDescent="0.2">
      <c r="Q40" s="37" t="str">
        <f t="shared" si="3"/>
        <v/>
      </c>
      <c r="R40" s="21">
        <v>29</v>
      </c>
      <c r="S40" s="13"/>
      <c r="T40" s="27"/>
      <c r="U40" s="27"/>
      <c r="V40" s="2"/>
      <c r="W40" s="2"/>
      <c r="X40" s="17"/>
      <c r="Z40" s="56">
        <v>29</v>
      </c>
      <c r="AA40" s="65"/>
      <c r="AB40" s="54"/>
      <c r="AC40" s="54"/>
      <c r="AD40" s="53"/>
      <c r="AE40" s="53"/>
      <c r="AF40" s="54"/>
      <c r="AG40" s="54"/>
      <c r="AH40" s="53"/>
      <c r="AI40" s="53"/>
      <c r="AJ40" s="66"/>
      <c r="AK40" s="73" t="str">
        <f t="shared" si="5"/>
        <v/>
      </c>
      <c r="AL40" s="7"/>
      <c r="BB40" s="73" t="str">
        <f t="shared" si="7"/>
        <v/>
      </c>
    </row>
    <row r="41" spans="17:54" ht="24" customHeight="1" x14ac:dyDescent="0.2">
      <c r="Q41" s="37" t="str">
        <f t="shared" si="3"/>
        <v/>
      </c>
      <c r="R41" s="21">
        <v>30</v>
      </c>
      <c r="S41" s="13"/>
      <c r="T41" s="27"/>
      <c r="U41" s="27"/>
      <c r="V41" s="2"/>
      <c r="W41" s="2"/>
      <c r="X41" s="17"/>
      <c r="Z41" s="56">
        <v>30</v>
      </c>
      <c r="AA41" s="65"/>
      <c r="AB41" s="54"/>
      <c r="AC41" s="54"/>
      <c r="AD41" s="53"/>
      <c r="AE41" s="53"/>
      <c r="AF41" s="54"/>
      <c r="AG41" s="54"/>
      <c r="AH41" s="53"/>
      <c r="AI41" s="53"/>
      <c r="AJ41" s="66"/>
      <c r="AK41" s="73" t="str">
        <f t="shared" si="5"/>
        <v/>
      </c>
      <c r="AL41" s="7"/>
      <c r="BB41" s="73" t="str">
        <f t="shared" si="7"/>
        <v/>
      </c>
    </row>
    <row r="42" spans="17:54" ht="24" customHeight="1" x14ac:dyDescent="0.2">
      <c r="Q42" s="37" t="str">
        <f t="shared" si="3"/>
        <v/>
      </c>
      <c r="R42" s="21">
        <v>31</v>
      </c>
      <c r="S42" s="13"/>
      <c r="T42" s="27"/>
      <c r="U42" s="27"/>
      <c r="V42" s="2"/>
      <c r="W42" s="2"/>
      <c r="X42" s="17"/>
      <c r="Z42" s="57"/>
      <c r="AA42" s="67"/>
      <c r="AB42" s="50"/>
      <c r="AC42" s="50"/>
      <c r="AD42" s="50"/>
      <c r="AE42" s="50"/>
      <c r="AF42" s="50"/>
      <c r="AG42" s="50"/>
      <c r="AH42" s="50"/>
      <c r="AI42" s="53"/>
      <c r="AJ42" s="68"/>
      <c r="AK42" s="73" t="str">
        <f t="shared" si="5"/>
        <v/>
      </c>
      <c r="AL42"/>
      <c r="BB42" s="73" t="str">
        <f t="shared" si="7"/>
        <v/>
      </c>
    </row>
    <row r="43" spans="17:54" ht="24" customHeight="1" x14ac:dyDescent="0.2">
      <c r="Q43" s="37" t="str">
        <f t="shared" si="3"/>
        <v/>
      </c>
      <c r="R43" s="21">
        <v>32</v>
      </c>
      <c r="S43" s="13"/>
      <c r="T43" s="27"/>
      <c r="U43" s="27"/>
      <c r="V43" s="2"/>
      <c r="W43" s="2"/>
      <c r="X43" s="17"/>
      <c r="Z43" s="57"/>
      <c r="AA43" s="67"/>
      <c r="AB43" s="50"/>
      <c r="AC43" s="50"/>
      <c r="AD43" s="50"/>
      <c r="AE43" s="50"/>
      <c r="AF43" s="50"/>
      <c r="AG43" s="50"/>
      <c r="AH43" s="50"/>
      <c r="AI43" s="53"/>
      <c r="AJ43" s="68"/>
      <c r="AK43" s="73" t="str">
        <f t="shared" si="5"/>
        <v/>
      </c>
      <c r="AL43"/>
      <c r="BB43" s="73" t="str">
        <f t="shared" si="7"/>
        <v/>
      </c>
    </row>
    <row r="44" spans="17:54" ht="24" customHeight="1" x14ac:dyDescent="0.2">
      <c r="Q44" s="37" t="str">
        <f t="shared" si="3"/>
        <v/>
      </c>
      <c r="R44" s="21">
        <v>33</v>
      </c>
      <c r="S44" s="13"/>
      <c r="T44" s="27"/>
      <c r="U44" s="27"/>
      <c r="V44" s="2"/>
      <c r="W44" s="2"/>
      <c r="X44" s="17"/>
      <c r="Z44" s="57"/>
      <c r="AA44" s="67"/>
      <c r="AB44" s="50"/>
      <c r="AC44" s="50"/>
      <c r="AD44" s="50"/>
      <c r="AE44" s="50"/>
      <c r="AF44" s="50"/>
      <c r="AG44" s="50"/>
      <c r="AH44" s="50"/>
      <c r="AI44" s="53"/>
      <c r="AJ44" s="68"/>
      <c r="AK44" s="73" t="str">
        <f t="shared" si="5"/>
        <v/>
      </c>
      <c r="AL44"/>
      <c r="BB44" s="73" t="str">
        <f t="shared" si="7"/>
        <v/>
      </c>
    </row>
    <row r="45" spans="17:54" ht="24" customHeight="1" x14ac:dyDescent="0.2">
      <c r="Q45" s="37" t="str">
        <f t="shared" si="3"/>
        <v/>
      </c>
      <c r="R45" s="21">
        <v>34</v>
      </c>
      <c r="S45" s="13"/>
      <c r="T45" s="27"/>
      <c r="U45" s="27"/>
      <c r="V45" s="2"/>
      <c r="W45" s="2"/>
      <c r="X45" s="17"/>
      <c r="Z45" s="57"/>
      <c r="AA45" s="67"/>
      <c r="AB45" s="50"/>
      <c r="AC45" s="50"/>
      <c r="AD45" s="50"/>
      <c r="AE45" s="50"/>
      <c r="AF45" s="50"/>
      <c r="AG45" s="50"/>
      <c r="AH45" s="50"/>
      <c r="AI45" s="53"/>
      <c r="AJ45" s="68"/>
      <c r="AK45" s="73" t="str">
        <f t="shared" si="5"/>
        <v/>
      </c>
      <c r="AL45"/>
      <c r="BB45" s="73" t="str">
        <f t="shared" si="7"/>
        <v/>
      </c>
    </row>
    <row r="46" spans="17:54" ht="24" customHeight="1" x14ac:dyDescent="0.2">
      <c r="Q46" s="37" t="str">
        <f t="shared" si="3"/>
        <v/>
      </c>
      <c r="R46" s="21">
        <v>35</v>
      </c>
      <c r="S46" s="13"/>
      <c r="T46" s="27"/>
      <c r="U46" s="27"/>
      <c r="V46" s="2"/>
      <c r="W46" s="2"/>
      <c r="X46" s="17"/>
      <c r="Z46" s="57"/>
      <c r="AA46" s="67"/>
      <c r="AB46" s="50"/>
      <c r="AC46" s="50"/>
      <c r="AD46" s="50"/>
      <c r="AE46" s="50"/>
      <c r="AF46" s="50"/>
      <c r="AG46" s="50"/>
      <c r="AH46" s="50"/>
      <c r="AI46" s="53"/>
      <c r="AJ46" s="68"/>
      <c r="AK46" s="73" t="str">
        <f t="shared" si="5"/>
        <v/>
      </c>
      <c r="AL46"/>
      <c r="BB46" s="73" t="str">
        <f t="shared" si="7"/>
        <v/>
      </c>
    </row>
    <row r="47" spans="17:54" ht="24" customHeight="1" x14ac:dyDescent="0.2">
      <c r="Q47" s="37" t="str">
        <f t="shared" si="3"/>
        <v/>
      </c>
      <c r="R47" s="21">
        <v>36</v>
      </c>
      <c r="S47" s="13"/>
      <c r="T47" s="27"/>
      <c r="U47" s="27"/>
      <c r="V47" s="2"/>
      <c r="W47" s="2"/>
      <c r="X47" s="17"/>
      <c r="Z47" s="57"/>
      <c r="AA47" s="67"/>
      <c r="AB47" s="50"/>
      <c r="AC47" s="50"/>
      <c r="AD47" s="50"/>
      <c r="AE47" s="50"/>
      <c r="AF47" s="50"/>
      <c r="AG47" s="50"/>
      <c r="AH47" s="50"/>
      <c r="AI47" s="53"/>
      <c r="AJ47" s="68"/>
      <c r="AK47" s="73" t="str">
        <f t="shared" si="5"/>
        <v/>
      </c>
      <c r="AL47"/>
      <c r="BB47" s="73" t="str">
        <f t="shared" si="7"/>
        <v/>
      </c>
    </row>
    <row r="48" spans="17:54" ht="24" customHeight="1" x14ac:dyDescent="0.2">
      <c r="Q48" s="37" t="str">
        <f t="shared" si="3"/>
        <v/>
      </c>
      <c r="R48" s="21">
        <v>37</v>
      </c>
      <c r="S48" s="13"/>
      <c r="T48" s="27"/>
      <c r="U48" s="27"/>
      <c r="V48" s="2"/>
      <c r="W48" s="2"/>
      <c r="X48" s="17"/>
      <c r="Z48" s="57"/>
      <c r="AA48" s="67"/>
      <c r="AB48" s="50"/>
      <c r="AC48" s="50"/>
      <c r="AD48" s="50"/>
      <c r="AE48" s="50"/>
      <c r="AF48" s="50"/>
      <c r="AG48" s="50"/>
      <c r="AH48" s="50"/>
      <c r="AI48" s="53"/>
      <c r="AJ48" s="68"/>
      <c r="AK48" s="73" t="str">
        <f t="shared" si="5"/>
        <v/>
      </c>
      <c r="AL48"/>
      <c r="BB48" s="73" t="str">
        <f t="shared" si="7"/>
        <v/>
      </c>
    </row>
    <row r="49" spans="17:54" ht="24" customHeight="1" x14ac:dyDescent="0.2">
      <c r="Q49" s="37" t="str">
        <f t="shared" si="3"/>
        <v/>
      </c>
      <c r="R49" s="21">
        <v>38</v>
      </c>
      <c r="S49" s="13"/>
      <c r="T49" s="27"/>
      <c r="U49" s="27"/>
      <c r="V49" s="2"/>
      <c r="W49" s="2"/>
      <c r="X49" s="17"/>
      <c r="Z49" s="57"/>
      <c r="AA49" s="67"/>
      <c r="AB49" s="50"/>
      <c r="AC49" s="50"/>
      <c r="AD49" s="50"/>
      <c r="AE49" s="50"/>
      <c r="AF49" s="50"/>
      <c r="AG49" s="50"/>
      <c r="AH49" s="50"/>
      <c r="AI49" s="53"/>
      <c r="AJ49" s="68"/>
      <c r="AK49" s="73" t="str">
        <f t="shared" si="5"/>
        <v/>
      </c>
      <c r="AL49"/>
      <c r="BB49" s="73" t="str">
        <f t="shared" si="7"/>
        <v/>
      </c>
    </row>
    <row r="50" spans="17:54" ht="24" customHeight="1" x14ac:dyDescent="0.2">
      <c r="Q50" s="37" t="str">
        <f t="shared" si="3"/>
        <v/>
      </c>
      <c r="R50" s="21">
        <v>39</v>
      </c>
      <c r="S50" s="13"/>
      <c r="T50" s="27"/>
      <c r="U50" s="27"/>
      <c r="V50" s="2"/>
      <c r="W50" s="2"/>
      <c r="X50" s="17"/>
      <c r="Z50" s="57"/>
      <c r="AA50" s="67"/>
      <c r="AB50" s="50"/>
      <c r="AC50" s="50"/>
      <c r="AD50" s="50"/>
      <c r="AE50" s="50"/>
      <c r="AF50" s="50"/>
      <c r="AG50" s="50"/>
      <c r="AH50" s="50"/>
      <c r="AI50" s="53"/>
      <c r="AJ50" s="68"/>
      <c r="AK50" s="73" t="str">
        <f t="shared" si="5"/>
        <v/>
      </c>
      <c r="AL50"/>
      <c r="BB50" s="73" t="str">
        <f t="shared" si="7"/>
        <v/>
      </c>
    </row>
    <row r="51" spans="17:54" ht="24" customHeight="1" x14ac:dyDescent="0.2">
      <c r="Q51" s="37" t="str">
        <f t="shared" si="3"/>
        <v/>
      </c>
      <c r="R51" s="21">
        <v>40</v>
      </c>
      <c r="S51" s="13"/>
      <c r="T51" s="27"/>
      <c r="U51" s="27"/>
      <c r="V51" s="2"/>
      <c r="W51" s="2"/>
      <c r="X51" s="17"/>
      <c r="Z51" s="57"/>
      <c r="AA51" s="67"/>
      <c r="AB51" s="50"/>
      <c r="AC51" s="50"/>
      <c r="AD51" s="50"/>
      <c r="AE51" s="50"/>
      <c r="AF51" s="50"/>
      <c r="AG51" s="50"/>
      <c r="AH51" s="50"/>
      <c r="AI51" s="53"/>
      <c r="AJ51" s="68"/>
      <c r="AK51" s="73" t="str">
        <f t="shared" si="5"/>
        <v/>
      </c>
      <c r="AL51"/>
      <c r="BB51" s="73" t="str">
        <f t="shared" si="7"/>
        <v/>
      </c>
    </row>
    <row r="52" spans="17:54" ht="24" customHeight="1" x14ac:dyDescent="0.2">
      <c r="Q52" s="37" t="str">
        <f t="shared" si="3"/>
        <v/>
      </c>
      <c r="R52" s="21">
        <v>41</v>
      </c>
      <c r="S52" s="13"/>
      <c r="T52" s="27"/>
      <c r="U52" s="27"/>
      <c r="V52" s="2"/>
      <c r="W52" s="2"/>
      <c r="X52" s="17"/>
      <c r="Z52" s="57"/>
      <c r="AA52" s="67"/>
      <c r="AB52" s="50"/>
      <c r="AC52" s="50"/>
      <c r="AD52" s="50"/>
      <c r="AE52" s="50"/>
      <c r="AF52" s="50"/>
      <c r="AG52" s="50"/>
      <c r="AH52" s="50"/>
      <c r="AI52" s="53"/>
      <c r="AJ52" s="68"/>
      <c r="AK52" s="73" t="str">
        <f t="shared" si="5"/>
        <v/>
      </c>
      <c r="AL52"/>
      <c r="BB52" s="73" t="str">
        <f t="shared" si="7"/>
        <v/>
      </c>
    </row>
    <row r="53" spans="17:54" ht="24" customHeight="1" x14ac:dyDescent="0.2">
      <c r="Q53" s="37" t="str">
        <f t="shared" si="3"/>
        <v/>
      </c>
      <c r="R53" s="21">
        <v>42</v>
      </c>
      <c r="S53" s="13"/>
      <c r="T53" s="27"/>
      <c r="U53" s="27"/>
      <c r="V53" s="2"/>
      <c r="W53" s="2"/>
      <c r="X53" s="17"/>
      <c r="Z53" s="56"/>
      <c r="AA53" s="69"/>
      <c r="AB53" s="48"/>
      <c r="AC53" s="48"/>
      <c r="AD53" s="48"/>
      <c r="AE53" s="50"/>
      <c r="AF53" s="48"/>
      <c r="AG53" s="48"/>
      <c r="AH53" s="48"/>
      <c r="AI53" s="53"/>
      <c r="AJ53" s="68"/>
      <c r="AK53" s="73" t="str">
        <f t="shared" si="5"/>
        <v/>
      </c>
      <c r="AL53"/>
      <c r="BB53" s="73" t="str">
        <f t="shared" si="7"/>
        <v/>
      </c>
    </row>
    <row r="54" spans="17:54" ht="24" customHeight="1" x14ac:dyDescent="0.2">
      <c r="Q54" s="37" t="str">
        <f t="shared" si="3"/>
        <v/>
      </c>
      <c r="R54" s="21">
        <v>43</v>
      </c>
      <c r="S54" s="13"/>
      <c r="T54" s="27"/>
      <c r="U54" s="27"/>
      <c r="V54" s="2"/>
      <c r="W54" s="2"/>
      <c r="X54" s="17"/>
      <c r="Z54" s="56"/>
      <c r="AA54" s="69"/>
      <c r="AB54" s="48"/>
      <c r="AC54" s="48"/>
      <c r="AD54" s="48"/>
      <c r="AE54" s="50"/>
      <c r="AF54" s="48"/>
      <c r="AG54" s="48"/>
      <c r="AH54" s="48"/>
      <c r="AI54" s="53"/>
      <c r="AJ54" s="68"/>
      <c r="AK54" s="73" t="str">
        <f t="shared" si="5"/>
        <v/>
      </c>
      <c r="AL54"/>
      <c r="BB54" s="73" t="str">
        <f t="shared" si="7"/>
        <v/>
      </c>
    </row>
    <row r="55" spans="17:54" ht="24" customHeight="1" x14ac:dyDescent="0.2">
      <c r="Q55" s="37" t="str">
        <f t="shared" si="3"/>
        <v/>
      </c>
      <c r="R55" s="21">
        <v>44</v>
      </c>
      <c r="S55" s="13"/>
      <c r="T55" s="27"/>
      <c r="U55" s="27"/>
      <c r="V55" s="2"/>
      <c r="W55" s="2"/>
      <c r="X55" s="17"/>
      <c r="Z55" s="56"/>
      <c r="AA55" s="69"/>
      <c r="AB55" s="48"/>
      <c r="AC55" s="48"/>
      <c r="AD55" s="48"/>
      <c r="AE55" s="50"/>
      <c r="AF55" s="48"/>
      <c r="AG55" s="48"/>
      <c r="AH55" s="48"/>
      <c r="AI55" s="53"/>
      <c r="AJ55" s="68"/>
      <c r="AK55" s="73" t="str">
        <f t="shared" si="5"/>
        <v/>
      </c>
      <c r="AL55"/>
      <c r="BB55" s="73" t="str">
        <f t="shared" si="7"/>
        <v/>
      </c>
    </row>
    <row r="56" spans="17:54" ht="24" customHeight="1" x14ac:dyDescent="0.2">
      <c r="Q56" s="37" t="str">
        <f t="shared" si="3"/>
        <v/>
      </c>
      <c r="R56" s="21">
        <v>45</v>
      </c>
      <c r="S56" s="13"/>
      <c r="T56" s="27"/>
      <c r="U56" s="27"/>
      <c r="V56" s="2"/>
      <c r="W56" s="2"/>
      <c r="X56" s="17"/>
      <c r="Z56" s="56"/>
      <c r="AA56" s="69"/>
      <c r="AB56" s="48"/>
      <c r="AC56" s="48"/>
      <c r="AD56" s="48"/>
      <c r="AE56" s="50"/>
      <c r="AF56" s="48"/>
      <c r="AG56" s="48"/>
      <c r="AH56" s="48"/>
      <c r="AI56" s="53"/>
      <c r="AJ56" s="68"/>
      <c r="AK56" s="73" t="str">
        <f t="shared" si="5"/>
        <v/>
      </c>
      <c r="AL56"/>
      <c r="BB56" s="73" t="str">
        <f t="shared" si="7"/>
        <v/>
      </c>
    </row>
    <row r="57" spans="17:54" ht="24" customHeight="1" x14ac:dyDescent="0.2">
      <c r="Q57" s="37" t="str">
        <f t="shared" si="3"/>
        <v/>
      </c>
      <c r="R57" s="21">
        <v>46</v>
      </c>
      <c r="S57" s="13"/>
      <c r="T57" s="27"/>
      <c r="U57" s="27"/>
      <c r="V57" s="2"/>
      <c r="W57" s="2"/>
      <c r="X57" s="17"/>
      <c r="Z57" s="56"/>
      <c r="AA57" s="69"/>
      <c r="AB57" s="48"/>
      <c r="AC57" s="48"/>
      <c r="AD57" s="48"/>
      <c r="AE57" s="50"/>
      <c r="AF57" s="48"/>
      <c r="AG57" s="48"/>
      <c r="AH57" s="48"/>
      <c r="AI57" s="53"/>
      <c r="AJ57" s="68"/>
      <c r="AK57" s="73" t="str">
        <f t="shared" si="5"/>
        <v/>
      </c>
      <c r="AL57" s="10"/>
      <c r="BB57" s="73" t="str">
        <f t="shared" si="7"/>
        <v/>
      </c>
    </row>
    <row r="58" spans="17:54" ht="24" customHeight="1" x14ac:dyDescent="0.2">
      <c r="Q58" s="37" t="str">
        <f t="shared" si="3"/>
        <v/>
      </c>
      <c r="R58" s="21">
        <v>47</v>
      </c>
      <c r="S58" s="13"/>
      <c r="T58" s="27"/>
      <c r="U58" s="27"/>
      <c r="V58" s="2"/>
      <c r="W58" s="2"/>
      <c r="X58" s="17"/>
      <c r="Z58" s="56"/>
      <c r="AA58" s="69"/>
      <c r="AB58" s="48"/>
      <c r="AC58" s="48"/>
      <c r="AD58" s="48"/>
      <c r="AE58" s="50"/>
      <c r="AF58" s="48"/>
      <c r="AG58" s="48"/>
      <c r="AH58" s="48"/>
      <c r="AI58" s="53"/>
      <c r="AJ58" s="68"/>
      <c r="AK58" s="73" t="str">
        <f t="shared" si="5"/>
        <v/>
      </c>
      <c r="BB58" s="73" t="str">
        <f t="shared" si="7"/>
        <v/>
      </c>
    </row>
    <row r="59" spans="17:54" ht="24" customHeight="1" x14ac:dyDescent="0.2">
      <c r="Q59" s="37" t="str">
        <f t="shared" si="3"/>
        <v/>
      </c>
      <c r="R59" s="21">
        <v>48</v>
      </c>
      <c r="S59" s="13"/>
      <c r="T59" s="27"/>
      <c r="U59" s="27"/>
      <c r="V59" s="2"/>
      <c r="W59" s="2"/>
      <c r="X59" s="17"/>
      <c r="Z59" s="56"/>
      <c r="AA59" s="69"/>
      <c r="AB59" s="48"/>
      <c r="AC59" s="48"/>
      <c r="AD59" s="48"/>
      <c r="AE59" s="50"/>
      <c r="AF59" s="48"/>
      <c r="AG59" s="48"/>
      <c r="AH59" s="48"/>
      <c r="AI59" s="53"/>
      <c r="AJ59" s="68"/>
      <c r="AK59" s="73" t="str">
        <f t="shared" si="5"/>
        <v/>
      </c>
      <c r="BB59" s="73" t="str">
        <f t="shared" si="7"/>
        <v/>
      </c>
    </row>
    <row r="60" spans="17:54" ht="24" customHeight="1" x14ac:dyDescent="0.2">
      <c r="Q60" s="37" t="str">
        <f t="shared" si="3"/>
        <v/>
      </c>
      <c r="R60" s="21">
        <v>49</v>
      </c>
      <c r="S60" s="13"/>
      <c r="T60" s="27"/>
      <c r="U60" s="27"/>
      <c r="V60" s="2"/>
      <c r="W60" s="2"/>
      <c r="X60" s="17"/>
      <c r="Z60" s="56"/>
      <c r="AA60" s="69"/>
      <c r="AB60" s="48"/>
      <c r="AC60" s="48"/>
      <c r="AD60" s="48"/>
      <c r="AE60" s="50"/>
      <c r="AF60" s="48"/>
      <c r="AG60" s="48"/>
      <c r="AH60" s="48"/>
      <c r="AI60" s="53"/>
      <c r="AJ60" s="68"/>
      <c r="AK60" s="73" t="str">
        <f t="shared" si="5"/>
        <v/>
      </c>
      <c r="BB60" s="73" t="str">
        <f t="shared" si="7"/>
        <v/>
      </c>
    </row>
    <row r="61" spans="17:54" ht="24" customHeight="1" x14ac:dyDescent="0.2">
      <c r="Q61" s="37" t="str">
        <f t="shared" si="3"/>
        <v/>
      </c>
      <c r="R61" s="21">
        <v>50</v>
      </c>
      <c r="S61" s="13"/>
      <c r="T61" s="27"/>
      <c r="U61" s="27"/>
      <c r="V61" s="2"/>
      <c r="W61" s="2"/>
      <c r="X61" s="17"/>
      <c r="Z61" s="56"/>
      <c r="AA61" s="69"/>
      <c r="AB61" s="48"/>
      <c r="AC61" s="48"/>
      <c r="AD61" s="48"/>
      <c r="AE61" s="50"/>
      <c r="AF61" s="48"/>
      <c r="AG61" s="48"/>
      <c r="AH61" s="48"/>
      <c r="AI61" s="53"/>
      <c r="AJ61" s="68"/>
      <c r="AK61" s="73" t="str">
        <f t="shared" si="5"/>
        <v/>
      </c>
      <c r="BB61" s="73" t="str">
        <f t="shared" si="7"/>
        <v/>
      </c>
    </row>
    <row r="62" spans="17:54" ht="24" customHeight="1" x14ac:dyDescent="0.2">
      <c r="Q62" s="37" t="str">
        <f t="shared" si="3"/>
        <v/>
      </c>
      <c r="R62" s="21">
        <v>51</v>
      </c>
      <c r="S62" s="13"/>
      <c r="T62" s="27"/>
      <c r="U62" s="27"/>
      <c r="V62" s="2"/>
      <c r="W62" s="2"/>
      <c r="X62" s="17"/>
      <c r="Z62" s="56"/>
      <c r="AA62" s="69"/>
      <c r="AB62" s="48"/>
      <c r="AC62" s="48"/>
      <c r="AD62" s="48"/>
      <c r="AE62" s="50"/>
      <c r="AF62" s="48"/>
      <c r="AG62" s="48"/>
      <c r="AH62" s="48"/>
      <c r="AI62" s="53"/>
      <c r="AJ62" s="68"/>
      <c r="AK62" s="73" t="str">
        <f t="shared" si="5"/>
        <v/>
      </c>
      <c r="BB62" s="73" t="str">
        <f t="shared" si="7"/>
        <v/>
      </c>
    </row>
    <row r="63" spans="17:54" ht="24" customHeight="1" x14ac:dyDescent="0.2">
      <c r="Q63" s="37" t="str">
        <f t="shared" si="3"/>
        <v/>
      </c>
      <c r="R63" s="21">
        <v>52</v>
      </c>
      <c r="S63" s="13"/>
      <c r="T63" s="27"/>
      <c r="U63" s="27"/>
      <c r="V63" s="2"/>
      <c r="W63" s="2"/>
      <c r="X63" s="17"/>
      <c r="Z63" s="56"/>
      <c r="AA63" s="69"/>
      <c r="AB63" s="48"/>
      <c r="AC63" s="48"/>
      <c r="AD63" s="48"/>
      <c r="AE63" s="50"/>
      <c r="AF63" s="48"/>
      <c r="AG63" s="48"/>
      <c r="AH63" s="48"/>
      <c r="AI63" s="53"/>
      <c r="AJ63" s="68"/>
      <c r="AK63" s="73" t="str">
        <f t="shared" si="5"/>
        <v/>
      </c>
      <c r="BB63" s="73" t="str">
        <f t="shared" si="7"/>
        <v/>
      </c>
    </row>
    <row r="64" spans="17:54" ht="24" customHeight="1" x14ac:dyDescent="0.2">
      <c r="Q64" s="37" t="str">
        <f t="shared" si="3"/>
        <v/>
      </c>
      <c r="R64" s="21">
        <v>53</v>
      </c>
      <c r="S64" s="13"/>
      <c r="T64" s="27"/>
      <c r="U64" s="27"/>
      <c r="V64" s="2"/>
      <c r="W64" s="2"/>
      <c r="X64" s="17"/>
      <c r="Z64" s="56"/>
      <c r="AA64" s="69"/>
      <c r="AB64" s="48"/>
      <c r="AC64" s="48"/>
      <c r="AD64" s="48"/>
      <c r="AE64" s="50"/>
      <c r="AF64" s="48"/>
      <c r="AG64" s="48"/>
      <c r="AH64" s="48"/>
      <c r="AI64" s="53"/>
      <c r="AJ64" s="68"/>
      <c r="AK64" s="73" t="str">
        <f t="shared" si="5"/>
        <v/>
      </c>
      <c r="BB64" s="73" t="str">
        <f t="shared" si="7"/>
        <v/>
      </c>
    </row>
    <row r="65" spans="17:54" ht="24" customHeight="1" x14ac:dyDescent="0.2">
      <c r="Q65" s="37" t="str">
        <f t="shared" si="3"/>
        <v/>
      </c>
      <c r="R65" s="21">
        <v>54</v>
      </c>
      <c r="S65" s="13"/>
      <c r="T65" s="27"/>
      <c r="U65" s="27"/>
      <c r="V65" s="2"/>
      <c r="W65" s="2"/>
      <c r="X65" s="17"/>
      <c r="Z65" s="56"/>
      <c r="AA65" s="69"/>
      <c r="AB65" s="48"/>
      <c r="AC65" s="48"/>
      <c r="AD65" s="48"/>
      <c r="AE65" s="50"/>
      <c r="AF65" s="48"/>
      <c r="AG65" s="48"/>
      <c r="AH65" s="48"/>
      <c r="AI65" s="53"/>
      <c r="AJ65" s="68"/>
      <c r="AK65" s="73" t="str">
        <f t="shared" si="5"/>
        <v/>
      </c>
      <c r="BB65" s="73" t="str">
        <f t="shared" si="7"/>
        <v/>
      </c>
    </row>
    <row r="66" spans="17:54" ht="24" customHeight="1" x14ac:dyDescent="0.2">
      <c r="Q66" s="37" t="str">
        <f t="shared" si="3"/>
        <v/>
      </c>
      <c r="R66" s="21">
        <v>55</v>
      </c>
      <c r="S66" s="13"/>
      <c r="T66" s="27"/>
      <c r="U66" s="27"/>
      <c r="V66" s="2"/>
      <c r="W66" s="2"/>
      <c r="X66" s="17"/>
      <c r="Z66" s="56"/>
      <c r="AA66" s="69"/>
      <c r="AB66" s="48"/>
      <c r="AC66" s="48"/>
      <c r="AD66" s="48"/>
      <c r="AE66" s="50"/>
      <c r="AF66" s="48"/>
      <c r="AG66" s="48"/>
      <c r="AH66" s="48"/>
      <c r="AI66" s="53"/>
      <c r="AJ66" s="68"/>
      <c r="AK66" s="73" t="str">
        <f t="shared" si="5"/>
        <v/>
      </c>
      <c r="BB66" s="73" t="str">
        <f t="shared" si="7"/>
        <v/>
      </c>
    </row>
    <row r="67" spans="17:54" ht="24" customHeight="1" x14ac:dyDescent="0.2">
      <c r="Q67" s="37" t="str">
        <f t="shared" si="3"/>
        <v/>
      </c>
      <c r="R67" s="21">
        <v>56</v>
      </c>
      <c r="S67" s="13"/>
      <c r="T67" s="27"/>
      <c r="U67" s="27"/>
      <c r="V67" s="2"/>
      <c r="W67" s="2"/>
      <c r="X67" s="17"/>
      <c r="Z67" s="56"/>
      <c r="AA67" s="69"/>
      <c r="AB67" s="48"/>
      <c r="AC67" s="48"/>
      <c r="AD67" s="48"/>
      <c r="AE67" s="50"/>
      <c r="AF67" s="48"/>
      <c r="AG67" s="48"/>
      <c r="AH67" s="48"/>
      <c r="AI67" s="53"/>
      <c r="AJ67" s="68"/>
      <c r="AK67" s="73" t="str">
        <f t="shared" si="5"/>
        <v/>
      </c>
      <c r="BB67" s="73" t="str">
        <f t="shared" si="7"/>
        <v/>
      </c>
    </row>
    <row r="68" spans="17:54" ht="24" customHeight="1" x14ac:dyDescent="0.2">
      <c r="Q68" s="37" t="str">
        <f t="shared" si="3"/>
        <v/>
      </c>
      <c r="R68" s="21">
        <v>57</v>
      </c>
      <c r="S68" s="13"/>
      <c r="T68" s="27"/>
      <c r="U68" s="27"/>
      <c r="V68" s="2"/>
      <c r="W68" s="2"/>
      <c r="X68" s="17"/>
      <c r="Z68" s="56"/>
      <c r="AA68" s="69"/>
      <c r="AB68" s="48"/>
      <c r="AC68" s="48"/>
      <c r="AD68" s="48"/>
      <c r="AE68" s="50"/>
      <c r="AF68" s="48"/>
      <c r="AG68" s="48"/>
      <c r="AH68" s="48"/>
      <c r="AI68" s="53"/>
      <c r="AJ68" s="68"/>
      <c r="AK68" s="73" t="str">
        <f t="shared" si="5"/>
        <v/>
      </c>
      <c r="BB68" s="73" t="str">
        <f t="shared" si="7"/>
        <v/>
      </c>
    </row>
    <row r="69" spans="17:54" ht="24" customHeight="1" x14ac:dyDescent="0.2">
      <c r="Q69" s="37" t="str">
        <f t="shared" si="3"/>
        <v/>
      </c>
      <c r="R69" s="21">
        <v>58</v>
      </c>
      <c r="S69" s="13"/>
      <c r="T69" s="27"/>
      <c r="U69" s="27"/>
      <c r="V69" s="2"/>
      <c r="W69" s="2"/>
      <c r="X69" s="17"/>
      <c r="Z69" s="56"/>
      <c r="AA69" s="69"/>
      <c r="AB69" s="48"/>
      <c r="AC69" s="48"/>
      <c r="AD69" s="48"/>
      <c r="AE69" s="50"/>
      <c r="AF69" s="48"/>
      <c r="AG69" s="48"/>
      <c r="AH69" s="48"/>
      <c r="AI69" s="53"/>
      <c r="AJ69" s="68"/>
      <c r="AK69" s="73" t="str">
        <f t="shared" si="5"/>
        <v/>
      </c>
      <c r="BB69" s="73" t="str">
        <f t="shared" si="7"/>
        <v/>
      </c>
    </row>
    <row r="70" spans="17:54" ht="24" customHeight="1" x14ac:dyDescent="0.2">
      <c r="Q70" s="37" t="str">
        <f t="shared" si="3"/>
        <v/>
      </c>
      <c r="R70" s="21">
        <v>59</v>
      </c>
      <c r="S70" s="13"/>
      <c r="T70" s="27"/>
      <c r="U70" s="27"/>
      <c r="V70" s="2"/>
      <c r="W70" s="2"/>
      <c r="X70" s="17"/>
      <c r="Z70" s="56"/>
      <c r="AA70" s="69"/>
      <c r="AB70" s="48"/>
      <c r="AC70" s="48"/>
      <c r="AD70" s="48"/>
      <c r="AE70" s="50"/>
      <c r="AF70" s="48"/>
      <c r="AG70" s="48"/>
      <c r="AH70" s="48"/>
      <c r="AI70" s="53"/>
      <c r="AJ70" s="68"/>
      <c r="AK70" s="73" t="str">
        <f t="shared" si="5"/>
        <v/>
      </c>
      <c r="BB70" s="73" t="str">
        <f t="shared" si="7"/>
        <v/>
      </c>
    </row>
    <row r="71" spans="17:54" ht="24" customHeight="1" x14ac:dyDescent="0.2">
      <c r="Q71" s="37" t="str">
        <f t="shared" si="3"/>
        <v/>
      </c>
      <c r="R71" s="21">
        <v>60</v>
      </c>
      <c r="S71" s="13"/>
      <c r="T71" s="27"/>
      <c r="U71" s="27"/>
      <c r="V71" s="2"/>
      <c r="W71" s="2"/>
      <c r="X71" s="17"/>
      <c r="Z71" s="56"/>
      <c r="AA71" s="69"/>
      <c r="AB71" s="48"/>
      <c r="AC71" s="48"/>
      <c r="AD71" s="48"/>
      <c r="AE71" s="50"/>
      <c r="AF71" s="48"/>
      <c r="AG71" s="48"/>
      <c r="AH71" s="48"/>
      <c r="AI71" s="53"/>
      <c r="AJ71" s="68"/>
      <c r="AK71" s="73" t="str">
        <f t="shared" si="5"/>
        <v/>
      </c>
      <c r="BB71" s="73" t="str">
        <f t="shared" si="7"/>
        <v/>
      </c>
    </row>
    <row r="72" spans="17:54" ht="24" customHeight="1" x14ac:dyDescent="0.2">
      <c r="Q72" s="37" t="str">
        <f t="shared" si="3"/>
        <v/>
      </c>
      <c r="R72" s="21">
        <v>61</v>
      </c>
      <c r="S72" s="13"/>
      <c r="T72" s="27"/>
      <c r="U72" s="27"/>
      <c r="V72" s="2"/>
      <c r="W72" s="2"/>
      <c r="X72" s="17"/>
      <c r="Z72" s="56"/>
      <c r="AA72" s="69"/>
      <c r="AB72" s="48"/>
      <c r="AC72" s="48"/>
      <c r="AD72" s="48"/>
      <c r="AE72" s="50"/>
      <c r="AF72" s="48"/>
      <c r="AG72" s="48"/>
      <c r="AH72" s="48"/>
      <c r="AI72" s="53"/>
      <c r="AJ72" s="68"/>
      <c r="AK72" s="73" t="str">
        <f t="shared" si="5"/>
        <v/>
      </c>
      <c r="BB72" s="73" t="str">
        <f t="shared" si="7"/>
        <v/>
      </c>
    </row>
    <row r="73" spans="17:54" ht="24" customHeight="1" x14ac:dyDescent="0.2">
      <c r="Q73" s="37" t="str">
        <f t="shared" si="3"/>
        <v/>
      </c>
      <c r="R73" s="21">
        <v>62</v>
      </c>
      <c r="S73" s="13"/>
      <c r="T73" s="27"/>
      <c r="U73" s="27"/>
      <c r="V73" s="2"/>
      <c r="W73" s="2"/>
      <c r="X73" s="17"/>
      <c r="Z73" s="56"/>
      <c r="AA73" s="69"/>
      <c r="AB73" s="48"/>
      <c r="AC73" s="48"/>
      <c r="AD73" s="48"/>
      <c r="AE73" s="50"/>
      <c r="AF73" s="48"/>
      <c r="AG73" s="48"/>
      <c r="AH73" s="48"/>
      <c r="AI73" s="53"/>
      <c r="AJ73" s="68"/>
      <c r="AK73" s="73" t="str">
        <f t="shared" si="5"/>
        <v/>
      </c>
      <c r="BB73" s="73" t="str">
        <f t="shared" si="7"/>
        <v/>
      </c>
    </row>
    <row r="74" spans="17:54" ht="24" customHeight="1" x14ac:dyDescent="0.2">
      <c r="Q74" s="37" t="str">
        <f t="shared" si="3"/>
        <v/>
      </c>
      <c r="R74" s="21">
        <v>63</v>
      </c>
      <c r="S74" s="13"/>
      <c r="T74" s="27"/>
      <c r="U74" s="27"/>
      <c r="V74" s="2"/>
      <c r="W74" s="2"/>
      <c r="X74" s="17"/>
      <c r="Z74" s="56"/>
      <c r="AA74" s="69"/>
      <c r="AB74" s="48"/>
      <c r="AC74" s="48"/>
      <c r="AD74" s="48"/>
      <c r="AE74" s="50"/>
      <c r="AF74" s="48"/>
      <c r="AG74" s="48"/>
      <c r="AH74" s="48"/>
      <c r="AI74" s="53"/>
      <c r="AJ74" s="68"/>
      <c r="AK74" s="73" t="str">
        <f t="shared" si="5"/>
        <v/>
      </c>
      <c r="BB74" s="73" t="str">
        <f t="shared" si="7"/>
        <v/>
      </c>
    </row>
    <row r="75" spans="17:54" ht="24" customHeight="1" x14ac:dyDescent="0.2">
      <c r="Q75" s="37" t="str">
        <f t="shared" si="3"/>
        <v/>
      </c>
      <c r="R75" s="21">
        <v>64</v>
      </c>
      <c r="S75" s="13"/>
      <c r="T75" s="27"/>
      <c r="U75" s="27"/>
      <c r="V75" s="2"/>
      <c r="W75" s="2"/>
      <c r="X75" s="17"/>
      <c r="Z75" s="56"/>
      <c r="AA75" s="69"/>
      <c r="AB75" s="48"/>
      <c r="AC75" s="48"/>
      <c r="AD75" s="48"/>
      <c r="AE75" s="50"/>
      <c r="AF75" s="48"/>
      <c r="AG75" s="48"/>
      <c r="AH75" s="48"/>
      <c r="AI75" s="53"/>
      <c r="AJ75" s="68"/>
      <c r="AK75" s="73" t="str">
        <f t="shared" si="5"/>
        <v/>
      </c>
      <c r="BB75" s="73" t="str">
        <f t="shared" si="7"/>
        <v/>
      </c>
    </row>
    <row r="76" spans="17:54" ht="24" customHeight="1" x14ac:dyDescent="0.2">
      <c r="Q76" s="37" t="str">
        <f t="shared" si="3"/>
        <v/>
      </c>
      <c r="R76" s="21">
        <v>65</v>
      </c>
      <c r="S76" s="13"/>
      <c r="T76" s="27"/>
      <c r="U76" s="27"/>
      <c r="V76" s="2"/>
      <c r="W76" s="2"/>
      <c r="X76" s="17"/>
      <c r="Z76" s="56"/>
      <c r="AA76" s="69"/>
      <c r="AB76" s="48"/>
      <c r="AC76" s="48"/>
      <c r="AD76" s="48"/>
      <c r="AE76" s="50"/>
      <c r="AF76" s="48"/>
      <c r="AG76" s="48"/>
      <c r="AH76" s="48"/>
      <c r="AI76" s="53"/>
      <c r="AJ76" s="68"/>
      <c r="AK76" s="73" t="str">
        <f t="shared" si="5"/>
        <v/>
      </c>
      <c r="BB76" s="73" t="str">
        <f t="shared" si="7"/>
        <v/>
      </c>
    </row>
    <row r="77" spans="17:54" ht="24" customHeight="1" x14ac:dyDescent="0.2">
      <c r="Q77" s="37" t="str">
        <f>IF(W77="","",$A$2-W77)</f>
        <v/>
      </c>
      <c r="R77" s="21">
        <v>66</v>
      </c>
      <c r="S77" s="13"/>
      <c r="T77" s="27"/>
      <c r="U77" s="27"/>
      <c r="V77" s="2"/>
      <c r="W77" s="2"/>
      <c r="X77" s="17"/>
      <c r="Z77" s="56"/>
      <c r="AA77" s="69"/>
      <c r="AB77" s="48"/>
      <c r="AC77" s="48"/>
      <c r="AD77" s="48"/>
      <c r="AE77" s="50"/>
      <c r="AF77" s="48"/>
      <c r="AG77" s="48"/>
      <c r="AH77" s="48"/>
      <c r="AI77" s="53"/>
      <c r="AJ77" s="68"/>
      <c r="AK77" s="73" t="str">
        <f t="shared" ref="AK77:AK81" si="13">IF(AE77="","",$A$2-AE77)</f>
        <v/>
      </c>
      <c r="BB77" s="73" t="str">
        <f t="shared" ref="BB77:BB81" si="14">IF(AI77="","",$A$2-AI77)</f>
        <v/>
      </c>
    </row>
    <row r="78" spans="17:54" ht="24" customHeight="1" x14ac:dyDescent="0.2">
      <c r="Q78" s="37" t="str">
        <f>IF(W78="","",$A$2-W78)</f>
        <v/>
      </c>
      <c r="R78" s="21">
        <v>67</v>
      </c>
      <c r="S78" s="13"/>
      <c r="T78" s="27"/>
      <c r="U78" s="27"/>
      <c r="V78" s="2"/>
      <c r="W78" s="2"/>
      <c r="X78" s="17"/>
      <c r="Z78" s="56"/>
      <c r="AA78" s="69"/>
      <c r="AB78" s="48"/>
      <c r="AC78" s="48"/>
      <c r="AD78" s="48"/>
      <c r="AE78" s="50"/>
      <c r="AF78" s="48"/>
      <c r="AG78" s="48"/>
      <c r="AH78" s="48"/>
      <c r="AI78" s="53"/>
      <c r="AJ78" s="68"/>
      <c r="AK78" s="73" t="str">
        <f t="shared" si="13"/>
        <v/>
      </c>
      <c r="BB78" s="73" t="str">
        <f t="shared" si="14"/>
        <v/>
      </c>
    </row>
    <row r="79" spans="17:54" ht="24" customHeight="1" x14ac:dyDescent="0.2">
      <c r="Q79" s="37" t="str">
        <f>IF(W79="","",$A$2-W79)</f>
        <v/>
      </c>
      <c r="R79" s="21">
        <v>68</v>
      </c>
      <c r="S79" s="13"/>
      <c r="T79" s="27"/>
      <c r="U79" s="27"/>
      <c r="V79" s="2"/>
      <c r="W79" s="2"/>
      <c r="X79" s="17"/>
      <c r="Z79" s="56"/>
      <c r="AA79" s="69"/>
      <c r="AB79" s="48"/>
      <c r="AC79" s="48"/>
      <c r="AD79" s="48"/>
      <c r="AE79" s="50"/>
      <c r="AF79" s="48"/>
      <c r="AG79" s="48"/>
      <c r="AH79" s="48"/>
      <c r="AI79" s="53"/>
      <c r="AJ79" s="68"/>
      <c r="AK79" s="73" t="str">
        <f t="shared" si="13"/>
        <v/>
      </c>
      <c r="BB79" s="73" t="str">
        <f t="shared" si="14"/>
        <v/>
      </c>
    </row>
    <row r="80" spans="17:54" ht="24" customHeight="1" x14ac:dyDescent="0.2">
      <c r="Q80" s="37" t="str">
        <f>IF(W80="","",$A$2-W80)</f>
        <v/>
      </c>
      <c r="R80" s="21">
        <v>69</v>
      </c>
      <c r="S80" s="13"/>
      <c r="T80" s="27"/>
      <c r="U80" s="27"/>
      <c r="V80" s="2"/>
      <c r="W80" s="2"/>
      <c r="X80" s="17"/>
      <c r="Z80" s="56"/>
      <c r="AA80" s="69"/>
      <c r="AB80" s="48"/>
      <c r="AC80" s="48"/>
      <c r="AD80" s="48"/>
      <c r="AE80" s="50"/>
      <c r="AF80" s="48"/>
      <c r="AG80" s="48"/>
      <c r="AH80" s="48"/>
      <c r="AI80" s="53"/>
      <c r="AJ80" s="68"/>
      <c r="AK80" s="73" t="str">
        <f t="shared" si="13"/>
        <v/>
      </c>
      <c r="BB80" s="73" t="str">
        <f t="shared" si="14"/>
        <v/>
      </c>
    </row>
    <row r="81" spans="17:54" ht="24" customHeight="1" thickBot="1" x14ac:dyDescent="0.25">
      <c r="Q81" s="37" t="str">
        <f>IF(W81="","",$A$2-W81)</f>
        <v/>
      </c>
      <c r="R81" s="21">
        <v>70</v>
      </c>
      <c r="S81" s="14"/>
      <c r="T81" s="28"/>
      <c r="U81" s="28"/>
      <c r="V81" s="3"/>
      <c r="W81" s="3"/>
      <c r="X81" s="18"/>
      <c r="Z81" s="56"/>
      <c r="AA81" s="70"/>
      <c r="AB81" s="71"/>
      <c r="AC81" s="71"/>
      <c r="AD81" s="71"/>
      <c r="AE81" s="80"/>
      <c r="AF81" s="71"/>
      <c r="AG81" s="71"/>
      <c r="AH81" s="71"/>
      <c r="AI81" s="80"/>
      <c r="AJ81" s="72"/>
      <c r="AK81" s="73" t="str">
        <f t="shared" si="13"/>
        <v/>
      </c>
      <c r="BB81" s="73" t="str">
        <f t="shared" si="14"/>
        <v/>
      </c>
    </row>
    <row r="82" spans="17:54" ht="24" customHeight="1" x14ac:dyDescent="0.2"/>
    <row r="83" spans="17:54" ht="24" customHeight="1" x14ac:dyDescent="0.2"/>
    <row r="84" spans="17:54" ht="24" customHeight="1" x14ac:dyDescent="0.2"/>
    <row r="85" spans="17:54" ht="24" customHeight="1" x14ac:dyDescent="0.2"/>
    <row r="86" spans="17:54" ht="24" customHeight="1" x14ac:dyDescent="0.2"/>
    <row r="87" spans="17:54" ht="24" customHeight="1" x14ac:dyDescent="0.2"/>
    <row r="88" spans="17:54" ht="24" customHeight="1" x14ac:dyDescent="0.2"/>
    <row r="89" spans="17:54" ht="24" customHeight="1" x14ac:dyDescent="0.2"/>
    <row r="90" spans="17:54" ht="24" customHeight="1" x14ac:dyDescent="0.2"/>
    <row r="91" spans="17:54" ht="24" customHeight="1" x14ac:dyDescent="0.2"/>
    <row r="92" spans="17:54" ht="24" customHeight="1" x14ac:dyDescent="0.2"/>
    <row r="93" spans="17:54" ht="24" customHeight="1" x14ac:dyDescent="0.2"/>
    <row r="94" spans="17:54" ht="24" customHeight="1" x14ac:dyDescent="0.2"/>
    <row r="95" spans="17:54" ht="24" customHeight="1" x14ac:dyDescent="0.2"/>
    <row r="96" spans="17:54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</sheetData>
  <sheetProtection sheet="1" selectLockedCells="1"/>
  <mergeCells count="84">
    <mergeCell ref="F4:F5"/>
    <mergeCell ref="B7:E7"/>
    <mergeCell ref="B8:E8"/>
    <mergeCell ref="B6:E6"/>
    <mergeCell ref="A4:E5"/>
    <mergeCell ref="G4:P5"/>
    <mergeCell ref="G6:P6"/>
    <mergeCell ref="G7:P7"/>
    <mergeCell ref="G8:P8"/>
    <mergeCell ref="G9:P9"/>
    <mergeCell ref="G14:P14"/>
    <mergeCell ref="A16:N16"/>
    <mergeCell ref="AF7:AI7"/>
    <mergeCell ref="Z6:Z8"/>
    <mergeCell ref="W6:W8"/>
    <mergeCell ref="G13:P13"/>
    <mergeCell ref="G11:P11"/>
    <mergeCell ref="V6:V8"/>
    <mergeCell ref="A6:A10"/>
    <mergeCell ref="B10:E10"/>
    <mergeCell ref="B14:E14"/>
    <mergeCell ref="B11:E11"/>
    <mergeCell ref="G10:P10"/>
    <mergeCell ref="B9:E9"/>
    <mergeCell ref="A24:N24"/>
    <mergeCell ref="A25:B25"/>
    <mergeCell ref="M20:N21"/>
    <mergeCell ref="Z1:AF2"/>
    <mergeCell ref="R5:X5"/>
    <mergeCell ref="Z5:AJ5"/>
    <mergeCell ref="X6:X8"/>
    <mergeCell ref="R1:U2"/>
    <mergeCell ref="R6:R8"/>
    <mergeCell ref="S6:S8"/>
    <mergeCell ref="T6:U7"/>
    <mergeCell ref="AA6:AA8"/>
    <mergeCell ref="AB6:AI6"/>
    <mergeCell ref="AJ6:AJ8"/>
    <mergeCell ref="AB7:AE7"/>
    <mergeCell ref="B12:E12"/>
    <mergeCell ref="M19:N19"/>
    <mergeCell ref="C20:J20"/>
    <mergeCell ref="M22:N22"/>
    <mergeCell ref="E18:F18"/>
    <mergeCell ref="A17:B18"/>
    <mergeCell ref="C17:J17"/>
    <mergeCell ref="I18:J18"/>
    <mergeCell ref="I21:J21"/>
    <mergeCell ref="I19:J19"/>
    <mergeCell ref="G19:H19"/>
    <mergeCell ref="C18:D18"/>
    <mergeCell ref="G22:H22"/>
    <mergeCell ref="I22:J22"/>
    <mergeCell ref="C22:D22"/>
    <mergeCell ref="M17:N18"/>
    <mergeCell ref="A19:B19"/>
    <mergeCell ref="L29:P29"/>
    <mergeCell ref="I29:K29"/>
    <mergeCell ref="A29:C29"/>
    <mergeCell ref="D25:E25"/>
    <mergeCell ref="D29:H29"/>
    <mergeCell ref="A28:C28"/>
    <mergeCell ref="D28:H28"/>
    <mergeCell ref="G25:H25"/>
    <mergeCell ref="J25:N25"/>
    <mergeCell ref="A27:P27"/>
    <mergeCell ref="L28:P28"/>
    <mergeCell ref="I28:K28"/>
    <mergeCell ref="G18:H18"/>
    <mergeCell ref="K22:L22"/>
    <mergeCell ref="K19:L19"/>
    <mergeCell ref="K17:L18"/>
    <mergeCell ref="B13:E13"/>
    <mergeCell ref="E22:F22"/>
    <mergeCell ref="A20:B21"/>
    <mergeCell ref="C21:D21"/>
    <mergeCell ref="K20:L21"/>
    <mergeCell ref="C19:D19"/>
    <mergeCell ref="E19:F19"/>
    <mergeCell ref="E21:F21"/>
    <mergeCell ref="G21:H21"/>
    <mergeCell ref="A22:B22"/>
    <mergeCell ref="A11:A14"/>
    <mergeCell ref="G12:P12"/>
  </mergeCells>
  <phoneticPr fontId="1"/>
  <conditionalFormatting sqref="W12:W81">
    <cfRule type="expression" dxfId="11" priority="5" stopIfTrue="1">
      <formula>AND($S12=$AL$18,$W12&lt;$AM$18)</formula>
    </cfRule>
    <cfRule type="expression" dxfId="10" priority="6" stopIfTrue="1">
      <formula>AND($S12=$AL$17,$W12&lt;$AM$17)</formula>
    </cfRule>
    <cfRule type="expression" dxfId="9" priority="7" stopIfTrue="1">
      <formula>AND($S12=$AL$16,$W12&lt;$AM$16)</formula>
    </cfRule>
    <cfRule type="expression" dxfId="8" priority="8" stopIfTrue="1">
      <formula>AND($S12=$AL$15,$W12&lt;$AM$15)</formula>
    </cfRule>
    <cfRule type="expression" dxfId="7" priority="9" stopIfTrue="1">
      <formula>AND($S12=$AL$14,$W12&lt;$AM$14)</formula>
    </cfRule>
    <cfRule type="expression" dxfId="6" priority="10" stopIfTrue="1">
      <formula>AND($S12=$AL$13,$W12&lt;$AM$13)</formula>
    </cfRule>
    <cfRule type="expression" dxfId="5" priority="11" stopIfTrue="1">
      <formula>AND($S12=$AL$12,$W12&lt;$AM$12)</formula>
    </cfRule>
    <cfRule type="expression" dxfId="4" priority="12" stopIfTrue="1">
      <formula>AND($S12=$AL$11,$W12&lt;$AM$11)</formula>
    </cfRule>
    <cfRule type="expression" dxfId="3" priority="15" stopIfTrue="1">
      <formula>AND($S12=$AL$10,$W12&lt;$AM$10)</formula>
    </cfRule>
    <cfRule type="expression" dxfId="2" priority="16" stopIfTrue="1">
      <formula>AND($S12=$AL$9,$W12&lt;$AM$9)</formula>
    </cfRule>
  </conditionalFormatting>
  <conditionalFormatting sqref="AE12:AE81">
    <cfRule type="expression" dxfId="1" priority="1">
      <formula>($A$2-18)&gt;$AE12</formula>
    </cfRule>
  </conditionalFormatting>
  <conditionalFormatting sqref="AI12:AI81">
    <cfRule type="expression" dxfId="0" priority="2">
      <formula>($A$2-18)&gt;$AI12</formula>
    </cfRule>
  </conditionalFormatting>
  <dataValidations count="7">
    <dataValidation imeMode="off" allowBlank="1" showInputMessage="1" showErrorMessage="1" sqref="G8:G10 C19:N19 AE9:AE11 W9:W11 C22:M22 AI9:AI11" xr:uid="{00000000-0002-0000-0000-000000000000}"/>
    <dataValidation type="list" allowBlank="1" showInputMessage="1" showErrorMessage="1" sqref="AA9:AA11" xr:uid="{00000000-0002-0000-0000-000001000000}">
      <formula1>$AW$17:$AW$18</formula1>
    </dataValidation>
    <dataValidation type="list" allowBlank="1" showInputMessage="1" showErrorMessage="1" sqref="S9:S81" xr:uid="{00000000-0002-0000-0000-000002000000}">
      <formula1>$AL$9:$AL$16</formula1>
    </dataValidation>
    <dataValidation imeMode="on" allowBlank="1" showInputMessage="1" showErrorMessage="1" sqref="T9:V81 AB9:AD41 G11 X9:X81 AF9:AH41 G6:G7 G4 AJ9:AJ41" xr:uid="{00000000-0002-0000-0000-000003000000}"/>
    <dataValidation imeMode="hiragana" allowBlank="1" showInputMessage="1" showErrorMessage="1" sqref="R6 Z6 G13" xr:uid="{00000000-0002-0000-0000-000004000000}"/>
    <dataValidation type="list" allowBlank="1" showInputMessage="1" showErrorMessage="1" sqref="AA12:AA41" xr:uid="{00000000-0002-0000-0000-000005000000}">
      <formula1>$AL$17:$AL$18</formula1>
    </dataValidation>
    <dataValidation imeMode="fullKatakana" allowBlank="1" showInputMessage="1" showErrorMessage="1" sqref="G12" xr:uid="{00000000-0002-0000-0000-000006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0" orientation="landscape" horizontalDpi="4294967293" r:id="rId1"/>
  <colBreaks count="2" manualBreakCount="2">
    <brk id="17" max="55" man="1"/>
    <brk id="25" max="55" man="1"/>
  </colBreaks>
  <ignoredErrors>
    <ignoredError sqref="AM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ジュニア申込書電子メール用</vt:lpstr>
      <vt:lpstr>ジュニア申込書電子メール用!Print_Area</vt:lpstr>
      <vt:lpstr>女子Ｓ・１２歳以下</vt:lpstr>
      <vt:lpstr>女子Ｓ・１４歳以下</vt:lpstr>
      <vt:lpstr>女子Ｓ・１６歳以下</vt:lpstr>
      <vt:lpstr>女子Ｓ・１８歳以下</vt:lpstr>
      <vt:lpstr>団体名</vt:lpstr>
      <vt:lpstr>男子Ｓ・１２歳以下</vt:lpstr>
      <vt:lpstr>男子Ｓ・１４歳以下</vt:lpstr>
      <vt:lpstr>男子Ｓ・１６歳以下</vt:lpstr>
      <vt:lpstr>男子Ｓ・１８歳以下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里美 高木</cp:lastModifiedBy>
  <cp:lastPrinted>2019-04-22T00:19:57Z</cp:lastPrinted>
  <dcterms:created xsi:type="dcterms:W3CDTF">2014-10-04T13:57:22Z</dcterms:created>
  <dcterms:modified xsi:type="dcterms:W3CDTF">2025-05-13T22:28:25Z</dcterms:modified>
</cp:coreProperties>
</file>