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E:\DATA\Backup\事務系\協会関連\R07年度\R07平塚選手権\"/>
    </mc:Choice>
  </mc:AlternateContent>
  <xr:revisionPtr revIDLastSave="0" documentId="13_ncr:1_{7C57B011-CBCC-4F3A-960B-B3EC2D35FF55}" xr6:coauthVersionLast="47" xr6:coauthVersionMax="47" xr10:uidLastSave="{00000000-0000-0000-0000-000000000000}"/>
  <bookViews>
    <workbookView xWindow="2340" yWindow="2340" windowWidth="22815" windowHeight="13230" xr2:uid="{7BCC69EE-5131-40E3-96F9-B62ED18012FB}"/>
  </bookViews>
  <sheets>
    <sheet name="加盟団体申込用" sheetId="2" r:id="rId1"/>
  </sheets>
  <externalReferences>
    <externalReference r:id="rId2"/>
  </externalReferences>
  <definedNames>
    <definedName name="_xlnm.Print_Area" localSheetId="0">加盟団体申込用!$B$1:$BE$45</definedName>
    <definedName name="混合100歳複">加盟団体申込用!$BM$22:$DP$22</definedName>
    <definedName name="混合120歳複">加盟団体申込用!$BM$23:$DP$23</definedName>
    <definedName name="混合130歳複">加盟団体申込用!$BM$24:$DA$24</definedName>
    <definedName name="混合複">加盟団体申込用!$BM$20:$FC$20</definedName>
    <definedName name="混合複初級">加盟団体申込用!$BM$21:$FC$21</definedName>
    <definedName name="種目データ" localSheetId="0">'[1]優先申込 (2)'!$AB$26:$AB$36</definedName>
    <definedName name="女子40歳単">加盟団体申込用!$FE$20:$HM$20</definedName>
    <definedName name="女子40歳複">加盟団体申込用!$BM$17:$DU$17</definedName>
    <definedName name="女子50歳単">加盟団体申込用!$FE$21:$HC$21</definedName>
    <definedName name="女子50歳複">加盟団体申込用!$BM$18:$DK$18</definedName>
    <definedName name="女子55歳単">加盟団体申込用!$FE$22:$HC$22</definedName>
    <definedName name="女子60歳単">加盟団体申込用!$FE$23:$GX$23</definedName>
    <definedName name="女子60歳複">加盟団体申込用!$BM$19:$CV$19</definedName>
    <definedName name="女子一般単">加盟団体申込用!$FE$18:$IU$18</definedName>
    <definedName name="女子一般複">加盟団体申込用!$BM$15:$FC$15</definedName>
    <definedName name="女子初級単">加盟団体申込用!$FE$19:$IU$19</definedName>
    <definedName name="女子初級複">加盟団体申込用!$BM$16:$FC$16</definedName>
    <definedName name="男子40歳単">加盟団体申込用!$FE$11:$HM$11</definedName>
    <definedName name="男子40歳複">加盟団体申込用!$BM$11:$DU$11</definedName>
    <definedName name="男子50歳単">加盟団体申込用!$FE$12:$HC$12</definedName>
    <definedName name="男子50歳複">加盟団体申込用!$BM$12:$DF$12</definedName>
    <definedName name="男子55歳複">加盟団体申込用!$BM$12:$DF$12</definedName>
    <definedName name="男子60歳単">加盟団体申込用!$FE$13:$GS$13</definedName>
    <definedName name="男子60歳複">加盟団体申込用!$BM$13:$CV$13</definedName>
    <definedName name="男子65歳単">加盟団体申込用!$FE$14:$GN$14</definedName>
    <definedName name="男子65歳複">加盟団体申込用!$BM$13:$CV$13</definedName>
    <definedName name="男子70歳単">加盟団体申込用!$FE$15:$GI$15</definedName>
    <definedName name="男子70歳複">加盟団体申込用!$BM$14:$CL$14</definedName>
    <definedName name="男子75歳単">加盟団体申込用!$FE$16:$GI$16</definedName>
    <definedName name="男子80歳単">加盟団体申込用!$FE$17:$GD$17</definedName>
    <definedName name="男子一般単">加盟団体申込用!$FE$9:$IU$9</definedName>
    <definedName name="男子一般複">加盟団体申込用!$BM$9:$FC$9</definedName>
    <definedName name="男子初級単">加盟団体申込用!$FE$10:$IU$10</definedName>
    <definedName name="男子初級複">加盟団体申込用!$BM$10:$FC$10</definedName>
  </definedNames>
  <calcPr calcId="191029"/>
</workbook>
</file>

<file path=xl/calcChain.xml><?xml version="1.0" encoding="utf-8"?>
<calcChain xmlns="http://schemas.openxmlformats.org/spreadsheetml/2006/main">
  <c r="AI1" i="2" l="1"/>
  <c r="BB1" i="2" s="1"/>
  <c r="BI44" i="2"/>
  <c r="BH44" i="2"/>
  <c r="BG44" i="2"/>
  <c r="BF44" i="2"/>
  <c r="BI43" i="2"/>
  <c r="BH43" i="2"/>
  <c r="BG43" i="2"/>
  <c r="BJ43" i="2" s="1"/>
  <c r="BF43" i="2"/>
  <c r="BI42" i="2"/>
  <c r="BH42" i="2"/>
  <c r="BG42" i="2"/>
  <c r="BF42" i="2"/>
  <c r="BJ41" i="2"/>
  <c r="BI41" i="2"/>
  <c r="BH41" i="2"/>
  <c r="BG41" i="2"/>
  <c r="BF41" i="2"/>
  <c r="BI40" i="2"/>
  <c r="BH40" i="2"/>
  <c r="BG40" i="2"/>
  <c r="BF40" i="2"/>
  <c r="AU4" i="2"/>
  <c r="BC1" i="2"/>
  <c r="AR1" i="2"/>
  <c r="AH37" i="2"/>
  <c r="AG37" i="2"/>
  <c r="AF37" i="2"/>
  <c r="AE37" i="2"/>
  <c r="AD37" i="2"/>
  <c r="AC37" i="2"/>
  <c r="AB37" i="2"/>
  <c r="AA37" i="2"/>
  <c r="Z37" i="2"/>
  <c r="Y37" i="2"/>
  <c r="X37" i="2"/>
  <c r="R37" i="2"/>
  <c r="Q37" i="2"/>
  <c r="P37" i="2"/>
  <c r="O37" i="2"/>
  <c r="N37" i="2"/>
  <c r="M37" i="2"/>
  <c r="L37" i="2"/>
  <c r="FE23" i="2"/>
  <c r="FF23" i="2" s="1"/>
  <c r="FG23" i="2" s="1"/>
  <c r="FH23" i="2" s="1"/>
  <c r="FI23" i="2" s="1"/>
  <c r="FJ23" i="2" s="1"/>
  <c r="FK23" i="2" s="1"/>
  <c r="FL23" i="2" s="1"/>
  <c r="FM23" i="2" s="1"/>
  <c r="FN23" i="2" s="1"/>
  <c r="FO23" i="2" s="1"/>
  <c r="FP23" i="2" s="1"/>
  <c r="FQ23" i="2" s="1"/>
  <c r="FR23" i="2" s="1"/>
  <c r="FS23" i="2" s="1"/>
  <c r="FT23" i="2" s="1"/>
  <c r="FU23" i="2" s="1"/>
  <c r="FV23" i="2" s="1"/>
  <c r="FW23" i="2" s="1"/>
  <c r="FX23" i="2" s="1"/>
  <c r="FY23" i="2" s="1"/>
  <c r="FZ23" i="2" s="1"/>
  <c r="GA23" i="2" s="1"/>
  <c r="GB23" i="2" s="1"/>
  <c r="GC23" i="2" s="1"/>
  <c r="GD23" i="2" s="1"/>
  <c r="GE23" i="2" s="1"/>
  <c r="GF23" i="2" s="1"/>
  <c r="GG23" i="2" s="1"/>
  <c r="GH23" i="2" s="1"/>
  <c r="GI23" i="2" s="1"/>
  <c r="GJ23" i="2" s="1"/>
  <c r="GK23" i="2" s="1"/>
  <c r="GL23" i="2" s="1"/>
  <c r="GM23" i="2" s="1"/>
  <c r="GN23" i="2" s="1"/>
  <c r="GO23" i="2" s="1"/>
  <c r="GP23" i="2" s="1"/>
  <c r="GQ23" i="2" s="1"/>
  <c r="GR23" i="2" s="1"/>
  <c r="GS23" i="2" s="1"/>
  <c r="GT23" i="2" s="1"/>
  <c r="GU23" i="2" s="1"/>
  <c r="GV23" i="2" s="1"/>
  <c r="GW23" i="2" s="1"/>
  <c r="GX23" i="2" s="1"/>
  <c r="FE17" i="2"/>
  <c r="FF17" i="2" s="1"/>
  <c r="FG17" i="2" s="1"/>
  <c r="FH17" i="2" s="1"/>
  <c r="FI17" i="2" s="1"/>
  <c r="FJ17" i="2" s="1"/>
  <c r="FK17" i="2" s="1"/>
  <c r="FL17" i="2" s="1"/>
  <c r="FM17" i="2" s="1"/>
  <c r="FN17" i="2" s="1"/>
  <c r="FO17" i="2" s="1"/>
  <c r="FP17" i="2" s="1"/>
  <c r="FQ17" i="2" s="1"/>
  <c r="FR17" i="2" s="1"/>
  <c r="FS17" i="2" s="1"/>
  <c r="FT17" i="2" s="1"/>
  <c r="FU17" i="2" s="1"/>
  <c r="FV17" i="2" s="1"/>
  <c r="FW17" i="2" s="1"/>
  <c r="FX17" i="2" s="1"/>
  <c r="FY17" i="2" s="1"/>
  <c r="FZ17" i="2" s="1"/>
  <c r="GA17" i="2" s="1"/>
  <c r="GB17" i="2" s="1"/>
  <c r="GC17" i="2" s="1"/>
  <c r="GD17" i="2" s="1"/>
  <c r="BM24" i="2"/>
  <c r="BN24" i="2" s="1"/>
  <c r="BO24" i="2" s="1"/>
  <c r="BP24" i="2" s="1"/>
  <c r="BQ24" i="2" s="1"/>
  <c r="BR24" i="2" s="1"/>
  <c r="BS24" i="2" s="1"/>
  <c r="BT24" i="2" s="1"/>
  <c r="BU24" i="2" s="1"/>
  <c r="BV24" i="2" s="1"/>
  <c r="BW24" i="2" s="1"/>
  <c r="BX24" i="2" s="1"/>
  <c r="BY24" i="2" s="1"/>
  <c r="BZ24" i="2" s="1"/>
  <c r="CA24" i="2" s="1"/>
  <c r="CB24" i="2" s="1"/>
  <c r="CC24" i="2" s="1"/>
  <c r="CD24" i="2" s="1"/>
  <c r="CE24" i="2" s="1"/>
  <c r="CF24" i="2" s="1"/>
  <c r="CG24" i="2" s="1"/>
  <c r="CH24" i="2" s="1"/>
  <c r="CI24" i="2" s="1"/>
  <c r="CJ24" i="2" s="1"/>
  <c r="CK24" i="2" s="1"/>
  <c r="CL24" i="2" s="1"/>
  <c r="CM24" i="2" s="1"/>
  <c r="CN24" i="2" s="1"/>
  <c r="CO24" i="2" s="1"/>
  <c r="CP24" i="2" s="1"/>
  <c r="CQ24" i="2" s="1"/>
  <c r="CR24" i="2" s="1"/>
  <c r="CS24" i="2" s="1"/>
  <c r="CT24" i="2" s="1"/>
  <c r="CU24" i="2" s="1"/>
  <c r="CV24" i="2" s="1"/>
  <c r="CW24" i="2" s="1"/>
  <c r="CX24" i="2" s="1"/>
  <c r="CY24" i="2" s="1"/>
  <c r="CZ24" i="2" s="1"/>
  <c r="DA24" i="2" s="1"/>
  <c r="BM19" i="2"/>
  <c r="BN19" i="2" s="1"/>
  <c r="BO19" i="2" s="1"/>
  <c r="BP19" i="2" s="1"/>
  <c r="BQ19" i="2" s="1"/>
  <c r="BR19" i="2" s="1"/>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CT19" i="2" s="1"/>
  <c r="CU19" i="2" s="1"/>
  <c r="CV19" i="2" s="1"/>
  <c r="BM14" i="2"/>
  <c r="BN14" i="2" s="1"/>
  <c r="BO14" i="2" s="1"/>
  <c r="BP14" i="2" s="1"/>
  <c r="BQ14" i="2" s="1"/>
  <c r="BR14" i="2" s="1"/>
  <c r="BS14" i="2" s="1"/>
  <c r="BT14" i="2" s="1"/>
  <c r="BU14" i="2" s="1"/>
  <c r="BV14" i="2" s="1"/>
  <c r="BW14" i="2" s="1"/>
  <c r="BX14" i="2" s="1"/>
  <c r="BY14" i="2" s="1"/>
  <c r="BZ14" i="2" s="1"/>
  <c r="CA14" i="2" s="1"/>
  <c r="CB14" i="2" s="1"/>
  <c r="CC14" i="2" s="1"/>
  <c r="CD14" i="2" s="1"/>
  <c r="CE14" i="2" s="1"/>
  <c r="CF14" i="2" s="1"/>
  <c r="CG14" i="2" s="1"/>
  <c r="CH14" i="2" s="1"/>
  <c r="CI14" i="2" s="1"/>
  <c r="CJ14" i="2" s="1"/>
  <c r="CK14" i="2" s="1"/>
  <c r="CL14" i="2" s="1"/>
  <c r="BM12" i="2"/>
  <c r="BN12" i="2" s="1"/>
  <c r="BO12" i="2" s="1"/>
  <c r="BP12" i="2" s="1"/>
  <c r="BQ12" i="2" s="1"/>
  <c r="BR12" i="2" s="1"/>
  <c r="BS12" i="2" s="1"/>
  <c r="BT12" i="2" s="1"/>
  <c r="BU12" i="2" s="1"/>
  <c r="BV12" i="2" s="1"/>
  <c r="BW12" i="2" s="1"/>
  <c r="BX12" i="2" s="1"/>
  <c r="BY12" i="2" s="1"/>
  <c r="BZ12" i="2" s="1"/>
  <c r="CA12" i="2" s="1"/>
  <c r="CB12" i="2" s="1"/>
  <c r="CC12" i="2" s="1"/>
  <c r="CD12" i="2" s="1"/>
  <c r="CE12" i="2" s="1"/>
  <c r="CF12" i="2" s="1"/>
  <c r="CG12" i="2" s="1"/>
  <c r="CH12" i="2" s="1"/>
  <c r="CI12" i="2" s="1"/>
  <c r="CJ12" i="2" s="1"/>
  <c r="CK12" i="2" s="1"/>
  <c r="CL12" i="2" s="1"/>
  <c r="CM12" i="2" s="1"/>
  <c r="CN12" i="2" s="1"/>
  <c r="CO12" i="2" s="1"/>
  <c r="CP12" i="2" s="1"/>
  <c r="CQ12" i="2" s="1"/>
  <c r="CR12" i="2" s="1"/>
  <c r="CS12" i="2" s="1"/>
  <c r="CT12" i="2" s="1"/>
  <c r="CU12" i="2" s="1"/>
  <c r="CV12" i="2" s="1"/>
  <c r="CW12" i="2" s="1"/>
  <c r="CX12" i="2" s="1"/>
  <c r="CY12" i="2" s="1"/>
  <c r="CZ12" i="2" s="1"/>
  <c r="DA12" i="2" s="1"/>
  <c r="DB12" i="2" s="1"/>
  <c r="DC12" i="2" s="1"/>
  <c r="DD12" i="2" s="1"/>
  <c r="DE12" i="2" s="1"/>
  <c r="DF12" i="2" s="1"/>
  <c r="BM13" i="2"/>
  <c r="BN13" i="2" s="1"/>
  <c r="BO13" i="2" s="1"/>
  <c r="BP13" i="2" s="1"/>
  <c r="BQ13" i="2" s="1"/>
  <c r="BR13" i="2" s="1"/>
  <c r="BS13" i="2" s="1"/>
  <c r="BT13" i="2" s="1"/>
  <c r="BU13" i="2" s="1"/>
  <c r="BV13" i="2" s="1"/>
  <c r="BW13" i="2" s="1"/>
  <c r="BX13" i="2" s="1"/>
  <c r="BY13" i="2" s="1"/>
  <c r="BZ13" i="2" s="1"/>
  <c r="CA13" i="2" s="1"/>
  <c r="CB13" i="2" s="1"/>
  <c r="CC13" i="2" s="1"/>
  <c r="CD13" i="2" s="1"/>
  <c r="CE13" i="2" s="1"/>
  <c r="CF13" i="2" s="1"/>
  <c r="CG13" i="2" s="1"/>
  <c r="CH13" i="2" s="1"/>
  <c r="CI13" i="2" s="1"/>
  <c r="CJ13" i="2" s="1"/>
  <c r="CK13" i="2" s="1"/>
  <c r="CL13" i="2" s="1"/>
  <c r="CM13" i="2" s="1"/>
  <c r="CN13" i="2" s="1"/>
  <c r="CO13" i="2" s="1"/>
  <c r="CP13" i="2" s="1"/>
  <c r="CQ13" i="2" s="1"/>
  <c r="CR13" i="2" s="1"/>
  <c r="CS13" i="2" s="1"/>
  <c r="CT13" i="2" s="1"/>
  <c r="CU13" i="2" s="1"/>
  <c r="CV13" i="2" s="1"/>
  <c r="W37" i="2"/>
  <c r="K37" i="2"/>
  <c r="AX59" i="2"/>
  <c r="AX58" i="2"/>
  <c r="AO57" i="2"/>
  <c r="BM9" i="2"/>
  <c r="BN9" i="2" s="1"/>
  <c r="BO9" i="2" s="1"/>
  <c r="BP9" i="2" s="1"/>
  <c r="BQ9" i="2" s="1"/>
  <c r="BR9" i="2" s="1"/>
  <c r="BS9" i="2" s="1"/>
  <c r="BT9" i="2" s="1"/>
  <c r="BU9" i="2" s="1"/>
  <c r="BV9" i="2" s="1"/>
  <c r="BW9" i="2" s="1"/>
  <c r="BX9" i="2" s="1"/>
  <c r="BY9" i="2" s="1"/>
  <c r="BZ9" i="2" s="1"/>
  <c r="CA9" i="2" s="1"/>
  <c r="CB9" i="2" s="1"/>
  <c r="CC9" i="2" s="1"/>
  <c r="CD9" i="2" s="1"/>
  <c r="CE9" i="2" s="1"/>
  <c r="CF9" i="2" s="1"/>
  <c r="CG9" i="2" s="1"/>
  <c r="CH9" i="2" s="1"/>
  <c r="CI9" i="2" s="1"/>
  <c r="CJ9" i="2" s="1"/>
  <c r="CK9" i="2" s="1"/>
  <c r="CL9" i="2" s="1"/>
  <c r="CM9" i="2" s="1"/>
  <c r="CN9" i="2" s="1"/>
  <c r="CO9" i="2" s="1"/>
  <c r="CP9" i="2" s="1"/>
  <c r="CQ9" i="2" s="1"/>
  <c r="CR9" i="2" s="1"/>
  <c r="CS9" i="2" s="1"/>
  <c r="CT9" i="2" s="1"/>
  <c r="CU9" i="2" s="1"/>
  <c r="CV9" i="2" s="1"/>
  <c r="CW9" i="2" s="1"/>
  <c r="CX9" i="2" s="1"/>
  <c r="CY9" i="2" s="1"/>
  <c r="CZ9" i="2" s="1"/>
  <c r="DA9" i="2" s="1"/>
  <c r="DB9" i="2" s="1"/>
  <c r="DC9" i="2" s="1"/>
  <c r="DD9" i="2" s="1"/>
  <c r="DE9" i="2" s="1"/>
  <c r="DF9" i="2" s="1"/>
  <c r="DG9" i="2" s="1"/>
  <c r="DH9" i="2" s="1"/>
  <c r="DI9" i="2" s="1"/>
  <c r="DJ9" i="2" s="1"/>
  <c r="DK9" i="2" s="1"/>
  <c r="DL9" i="2" s="1"/>
  <c r="DM9" i="2" s="1"/>
  <c r="DN9" i="2" s="1"/>
  <c r="DO9" i="2" s="1"/>
  <c r="DP9" i="2" s="1"/>
  <c r="DQ9" i="2" s="1"/>
  <c r="DR9" i="2" s="1"/>
  <c r="DS9" i="2" s="1"/>
  <c r="DT9" i="2" s="1"/>
  <c r="DU9" i="2" s="1"/>
  <c r="DV9" i="2" s="1"/>
  <c r="DW9" i="2" s="1"/>
  <c r="DX9" i="2" s="1"/>
  <c r="DY9" i="2" s="1"/>
  <c r="DZ9" i="2" s="1"/>
  <c r="EA9" i="2" s="1"/>
  <c r="EB9" i="2" s="1"/>
  <c r="EC9" i="2" s="1"/>
  <c r="ED9" i="2" s="1"/>
  <c r="EE9" i="2" s="1"/>
  <c r="EF9" i="2" s="1"/>
  <c r="EG9" i="2" s="1"/>
  <c r="EH9" i="2" s="1"/>
  <c r="EI9" i="2" s="1"/>
  <c r="EJ9" i="2" s="1"/>
  <c r="EK9" i="2" s="1"/>
  <c r="EL9" i="2" s="1"/>
  <c r="EM9" i="2" s="1"/>
  <c r="EN9" i="2" s="1"/>
  <c r="EO9" i="2" s="1"/>
  <c r="EP9" i="2" s="1"/>
  <c r="EQ9" i="2" s="1"/>
  <c r="ER9" i="2" s="1"/>
  <c r="ES9" i="2" s="1"/>
  <c r="ET9" i="2" s="1"/>
  <c r="EU9" i="2" s="1"/>
  <c r="EV9" i="2" s="1"/>
  <c r="EW9" i="2" s="1"/>
  <c r="EX9" i="2" s="1"/>
  <c r="EY9" i="2" s="1"/>
  <c r="EZ9" i="2" s="1"/>
  <c r="FA9" i="2" s="1"/>
  <c r="FB9" i="2" s="1"/>
  <c r="FC9" i="2" s="1"/>
  <c r="FE9" i="2"/>
  <c r="FF9" i="2" s="1"/>
  <c r="FG9" i="2" s="1"/>
  <c r="FH9" i="2" s="1"/>
  <c r="FI9" i="2" s="1"/>
  <c r="FJ9" i="2" s="1"/>
  <c r="FK9" i="2" s="1"/>
  <c r="FL9" i="2" s="1"/>
  <c r="FM9" i="2" s="1"/>
  <c r="FN9" i="2" s="1"/>
  <c r="FO9" i="2" s="1"/>
  <c r="FP9" i="2" s="1"/>
  <c r="FQ9" i="2" s="1"/>
  <c r="FR9" i="2" s="1"/>
  <c r="FS9" i="2" s="1"/>
  <c r="FT9" i="2" s="1"/>
  <c r="FU9" i="2" s="1"/>
  <c r="FV9" i="2" s="1"/>
  <c r="FW9" i="2" s="1"/>
  <c r="FX9" i="2" s="1"/>
  <c r="FY9" i="2" s="1"/>
  <c r="FZ9" i="2" s="1"/>
  <c r="GA9" i="2" s="1"/>
  <c r="GB9" i="2" s="1"/>
  <c r="GC9" i="2" s="1"/>
  <c r="GD9" i="2" s="1"/>
  <c r="GE9" i="2" s="1"/>
  <c r="GF9" i="2" s="1"/>
  <c r="GG9" i="2" s="1"/>
  <c r="GH9" i="2" s="1"/>
  <c r="GI9" i="2" s="1"/>
  <c r="GJ9" i="2" s="1"/>
  <c r="GK9" i="2" s="1"/>
  <c r="GL9" i="2" s="1"/>
  <c r="GM9" i="2" s="1"/>
  <c r="GN9" i="2" s="1"/>
  <c r="GO9" i="2" s="1"/>
  <c r="GP9" i="2" s="1"/>
  <c r="GQ9" i="2" s="1"/>
  <c r="GR9" i="2" s="1"/>
  <c r="GS9" i="2" s="1"/>
  <c r="GT9" i="2" s="1"/>
  <c r="GU9" i="2" s="1"/>
  <c r="GV9" i="2" s="1"/>
  <c r="GW9" i="2" s="1"/>
  <c r="GX9" i="2" s="1"/>
  <c r="GY9" i="2" s="1"/>
  <c r="GZ9" i="2" s="1"/>
  <c r="HA9" i="2" s="1"/>
  <c r="HB9" i="2" s="1"/>
  <c r="HC9" i="2" s="1"/>
  <c r="HD9" i="2" s="1"/>
  <c r="HE9" i="2" s="1"/>
  <c r="HF9" i="2" s="1"/>
  <c r="HG9" i="2" s="1"/>
  <c r="HH9" i="2" s="1"/>
  <c r="HI9" i="2" s="1"/>
  <c r="HJ9" i="2" s="1"/>
  <c r="HK9" i="2" s="1"/>
  <c r="HL9" i="2" s="1"/>
  <c r="HM9" i="2" s="1"/>
  <c r="HN9" i="2" s="1"/>
  <c r="HO9" i="2" s="1"/>
  <c r="HP9" i="2" s="1"/>
  <c r="HQ9" i="2" s="1"/>
  <c r="HR9" i="2" s="1"/>
  <c r="HS9" i="2" s="1"/>
  <c r="HT9" i="2" s="1"/>
  <c r="HU9" i="2" s="1"/>
  <c r="HV9" i="2" s="1"/>
  <c r="HW9" i="2" s="1"/>
  <c r="HX9" i="2" s="1"/>
  <c r="HY9" i="2" s="1"/>
  <c r="HZ9" i="2" s="1"/>
  <c r="IA9" i="2" s="1"/>
  <c r="IB9" i="2" s="1"/>
  <c r="IC9" i="2" s="1"/>
  <c r="ID9" i="2" s="1"/>
  <c r="IE9" i="2" s="1"/>
  <c r="IF9" i="2" s="1"/>
  <c r="IG9" i="2" s="1"/>
  <c r="IH9" i="2" s="1"/>
  <c r="II9" i="2" s="1"/>
  <c r="IJ9" i="2" s="1"/>
  <c r="IK9" i="2" s="1"/>
  <c r="IL9" i="2" s="1"/>
  <c r="IM9" i="2" s="1"/>
  <c r="IN9" i="2" s="1"/>
  <c r="IO9" i="2" s="1"/>
  <c r="IP9" i="2" s="1"/>
  <c r="IQ9" i="2" s="1"/>
  <c r="IR9" i="2" s="1"/>
  <c r="IS9" i="2" s="1"/>
  <c r="IT9" i="2" s="1"/>
  <c r="IU9" i="2" s="1"/>
  <c r="BM10" i="2"/>
  <c r="BN10" i="2" s="1"/>
  <c r="BO10" i="2" s="1"/>
  <c r="BP10" i="2" s="1"/>
  <c r="BQ10" i="2" s="1"/>
  <c r="BR10" i="2" s="1"/>
  <c r="BS10" i="2" s="1"/>
  <c r="BT10" i="2" s="1"/>
  <c r="BU10" i="2" s="1"/>
  <c r="BV10" i="2" s="1"/>
  <c r="BW10" i="2" s="1"/>
  <c r="BX10" i="2" s="1"/>
  <c r="BY10" i="2" s="1"/>
  <c r="BZ10" i="2" s="1"/>
  <c r="CA10" i="2" s="1"/>
  <c r="CB10" i="2" s="1"/>
  <c r="CC10" i="2" s="1"/>
  <c r="CD10" i="2" s="1"/>
  <c r="CE10" i="2" s="1"/>
  <c r="CF10" i="2" s="1"/>
  <c r="CG10" i="2" s="1"/>
  <c r="CH10" i="2" s="1"/>
  <c r="CI10" i="2" s="1"/>
  <c r="CJ10" i="2" s="1"/>
  <c r="CK10" i="2" s="1"/>
  <c r="CL10" i="2" s="1"/>
  <c r="CM10" i="2" s="1"/>
  <c r="CN10" i="2" s="1"/>
  <c r="CO10" i="2" s="1"/>
  <c r="CP10" i="2" s="1"/>
  <c r="CQ10" i="2" s="1"/>
  <c r="CR10" i="2" s="1"/>
  <c r="CS10" i="2" s="1"/>
  <c r="CT10" i="2" s="1"/>
  <c r="CU10" i="2" s="1"/>
  <c r="CV10" i="2" s="1"/>
  <c r="CW10" i="2" s="1"/>
  <c r="CX10" i="2" s="1"/>
  <c r="CY10" i="2" s="1"/>
  <c r="CZ10" i="2" s="1"/>
  <c r="DA10" i="2" s="1"/>
  <c r="DB10" i="2" s="1"/>
  <c r="DC10" i="2" s="1"/>
  <c r="DD10" i="2" s="1"/>
  <c r="DE10" i="2" s="1"/>
  <c r="DF10" i="2" s="1"/>
  <c r="DG10" i="2" s="1"/>
  <c r="DH10" i="2" s="1"/>
  <c r="DI10" i="2" s="1"/>
  <c r="DJ10" i="2" s="1"/>
  <c r="DK10" i="2" s="1"/>
  <c r="DL10" i="2" s="1"/>
  <c r="DM10" i="2" s="1"/>
  <c r="DN10" i="2" s="1"/>
  <c r="DO10" i="2" s="1"/>
  <c r="DP10" i="2" s="1"/>
  <c r="DQ10" i="2" s="1"/>
  <c r="DR10" i="2" s="1"/>
  <c r="DS10" i="2" s="1"/>
  <c r="DT10" i="2" s="1"/>
  <c r="DU10" i="2" s="1"/>
  <c r="DV10" i="2" s="1"/>
  <c r="DW10" i="2" s="1"/>
  <c r="DX10" i="2" s="1"/>
  <c r="DY10" i="2" s="1"/>
  <c r="DZ10" i="2" s="1"/>
  <c r="EA10" i="2" s="1"/>
  <c r="EB10" i="2" s="1"/>
  <c r="EC10" i="2" s="1"/>
  <c r="ED10" i="2" s="1"/>
  <c r="EE10" i="2" s="1"/>
  <c r="EF10" i="2" s="1"/>
  <c r="EG10" i="2" s="1"/>
  <c r="EH10" i="2" s="1"/>
  <c r="EI10" i="2" s="1"/>
  <c r="EJ10" i="2" s="1"/>
  <c r="EK10" i="2" s="1"/>
  <c r="EL10" i="2" s="1"/>
  <c r="EM10" i="2" s="1"/>
  <c r="EN10" i="2" s="1"/>
  <c r="EO10" i="2" s="1"/>
  <c r="EP10" i="2" s="1"/>
  <c r="EQ10" i="2" s="1"/>
  <c r="ER10" i="2" s="1"/>
  <c r="ES10" i="2" s="1"/>
  <c r="ET10" i="2" s="1"/>
  <c r="EU10" i="2" s="1"/>
  <c r="EV10" i="2" s="1"/>
  <c r="EW10" i="2" s="1"/>
  <c r="EX10" i="2" s="1"/>
  <c r="EY10" i="2" s="1"/>
  <c r="EZ10" i="2" s="1"/>
  <c r="FA10" i="2" s="1"/>
  <c r="FB10" i="2" s="1"/>
  <c r="FC10" i="2" s="1"/>
  <c r="FE10" i="2"/>
  <c r="FF10" i="2" s="1"/>
  <c r="FG10" i="2" s="1"/>
  <c r="FH10" i="2" s="1"/>
  <c r="FI10" i="2" s="1"/>
  <c r="FJ10" i="2" s="1"/>
  <c r="FK10" i="2" s="1"/>
  <c r="FL10" i="2" s="1"/>
  <c r="FM10" i="2" s="1"/>
  <c r="FN10" i="2" s="1"/>
  <c r="FO10" i="2" s="1"/>
  <c r="FP10" i="2" s="1"/>
  <c r="FQ10" i="2" s="1"/>
  <c r="FR10" i="2" s="1"/>
  <c r="FS10" i="2" s="1"/>
  <c r="FT10" i="2" s="1"/>
  <c r="FU10" i="2" s="1"/>
  <c r="FV10" i="2" s="1"/>
  <c r="FW10" i="2" s="1"/>
  <c r="FX10" i="2" s="1"/>
  <c r="FY10" i="2" s="1"/>
  <c r="FZ10" i="2" s="1"/>
  <c r="GA10" i="2" s="1"/>
  <c r="GB10" i="2" s="1"/>
  <c r="GC10" i="2" s="1"/>
  <c r="GD10" i="2" s="1"/>
  <c r="GE10" i="2" s="1"/>
  <c r="GF10" i="2" s="1"/>
  <c r="GG10" i="2" s="1"/>
  <c r="GH10" i="2" s="1"/>
  <c r="GI10" i="2" s="1"/>
  <c r="GJ10" i="2" s="1"/>
  <c r="GK10" i="2" s="1"/>
  <c r="GL10" i="2" s="1"/>
  <c r="GM10" i="2" s="1"/>
  <c r="GN10" i="2" s="1"/>
  <c r="GO10" i="2" s="1"/>
  <c r="GP10" i="2" s="1"/>
  <c r="GQ10" i="2" s="1"/>
  <c r="GR10" i="2" s="1"/>
  <c r="GS10" i="2" s="1"/>
  <c r="GT10" i="2" s="1"/>
  <c r="GU10" i="2" s="1"/>
  <c r="GV10" i="2" s="1"/>
  <c r="GW10" i="2" s="1"/>
  <c r="GX10" i="2" s="1"/>
  <c r="GY10" i="2" s="1"/>
  <c r="GZ10" i="2" s="1"/>
  <c r="HA10" i="2" s="1"/>
  <c r="HB10" i="2" s="1"/>
  <c r="HC10" i="2" s="1"/>
  <c r="HD10" i="2" s="1"/>
  <c r="HE10" i="2" s="1"/>
  <c r="HF10" i="2" s="1"/>
  <c r="HG10" i="2" s="1"/>
  <c r="HH10" i="2" s="1"/>
  <c r="HI10" i="2" s="1"/>
  <c r="HJ10" i="2" s="1"/>
  <c r="HK10" i="2" s="1"/>
  <c r="HL10" i="2" s="1"/>
  <c r="HM10" i="2" s="1"/>
  <c r="HN10" i="2" s="1"/>
  <c r="HO10" i="2" s="1"/>
  <c r="HP10" i="2" s="1"/>
  <c r="HQ10" i="2" s="1"/>
  <c r="HR10" i="2" s="1"/>
  <c r="HS10" i="2" s="1"/>
  <c r="HT10" i="2" s="1"/>
  <c r="HU10" i="2" s="1"/>
  <c r="HV10" i="2" s="1"/>
  <c r="HW10" i="2" s="1"/>
  <c r="HX10" i="2" s="1"/>
  <c r="HY10" i="2" s="1"/>
  <c r="HZ10" i="2" s="1"/>
  <c r="IA10" i="2" s="1"/>
  <c r="IB10" i="2" s="1"/>
  <c r="IC10" i="2" s="1"/>
  <c r="ID10" i="2" s="1"/>
  <c r="IE10" i="2" s="1"/>
  <c r="IF10" i="2" s="1"/>
  <c r="IG10" i="2" s="1"/>
  <c r="IH10" i="2" s="1"/>
  <c r="II10" i="2" s="1"/>
  <c r="IJ10" i="2" s="1"/>
  <c r="IK10" i="2" s="1"/>
  <c r="IL10" i="2" s="1"/>
  <c r="IM10" i="2" s="1"/>
  <c r="IN10" i="2" s="1"/>
  <c r="IO10" i="2" s="1"/>
  <c r="IP10" i="2" s="1"/>
  <c r="IQ10" i="2" s="1"/>
  <c r="IR10" i="2" s="1"/>
  <c r="IS10" i="2" s="1"/>
  <c r="IT10" i="2" s="1"/>
  <c r="IU10" i="2" s="1"/>
  <c r="BM11" i="2"/>
  <c r="BN11" i="2" s="1"/>
  <c r="BO11" i="2" s="1"/>
  <c r="BP11" i="2" s="1"/>
  <c r="BQ11" i="2" s="1"/>
  <c r="BR11" i="2" s="1"/>
  <c r="BS11" i="2" s="1"/>
  <c r="BT11" i="2" s="1"/>
  <c r="BU11" i="2" s="1"/>
  <c r="BV11" i="2" s="1"/>
  <c r="BW11" i="2" s="1"/>
  <c r="BX11" i="2" s="1"/>
  <c r="BY11" i="2" s="1"/>
  <c r="BZ11" i="2" s="1"/>
  <c r="CA11" i="2" s="1"/>
  <c r="CB11" i="2" s="1"/>
  <c r="CC11" i="2" s="1"/>
  <c r="CD11" i="2" s="1"/>
  <c r="CE11" i="2" s="1"/>
  <c r="CF11" i="2" s="1"/>
  <c r="CG11" i="2" s="1"/>
  <c r="CH11" i="2" s="1"/>
  <c r="CI11" i="2" s="1"/>
  <c r="CJ11" i="2" s="1"/>
  <c r="CK11" i="2" s="1"/>
  <c r="CL11" i="2" s="1"/>
  <c r="CM11" i="2" s="1"/>
  <c r="CN11" i="2" s="1"/>
  <c r="CO11" i="2" s="1"/>
  <c r="CP11" i="2" s="1"/>
  <c r="CQ11" i="2" s="1"/>
  <c r="CR11" i="2" s="1"/>
  <c r="CS11" i="2" s="1"/>
  <c r="CT11" i="2" s="1"/>
  <c r="CU11" i="2" s="1"/>
  <c r="CV11" i="2" s="1"/>
  <c r="CW11" i="2" s="1"/>
  <c r="CX11" i="2" s="1"/>
  <c r="CY11" i="2" s="1"/>
  <c r="CZ11" i="2" s="1"/>
  <c r="DA11" i="2" s="1"/>
  <c r="DB11" i="2" s="1"/>
  <c r="DC11" i="2" s="1"/>
  <c r="DD11" i="2" s="1"/>
  <c r="DE11" i="2" s="1"/>
  <c r="DF11" i="2" s="1"/>
  <c r="DG11" i="2" s="1"/>
  <c r="DH11" i="2" s="1"/>
  <c r="DI11" i="2" s="1"/>
  <c r="DJ11" i="2" s="1"/>
  <c r="DK11" i="2" s="1"/>
  <c r="DL11" i="2" s="1"/>
  <c r="DM11" i="2" s="1"/>
  <c r="DN11" i="2" s="1"/>
  <c r="DO11" i="2" s="1"/>
  <c r="DP11" i="2" s="1"/>
  <c r="DQ11" i="2" s="1"/>
  <c r="DR11" i="2" s="1"/>
  <c r="DS11" i="2" s="1"/>
  <c r="DT11" i="2" s="1"/>
  <c r="DU11" i="2" s="1"/>
  <c r="FE11" i="2"/>
  <c r="FF11" i="2" s="1"/>
  <c r="FG11" i="2" s="1"/>
  <c r="FH11" i="2" s="1"/>
  <c r="FI11" i="2" s="1"/>
  <c r="FJ11" i="2" s="1"/>
  <c r="FK11" i="2" s="1"/>
  <c r="FL11" i="2" s="1"/>
  <c r="FM11" i="2" s="1"/>
  <c r="FN11" i="2" s="1"/>
  <c r="FO11" i="2" s="1"/>
  <c r="FP11" i="2" s="1"/>
  <c r="FQ11" i="2" s="1"/>
  <c r="FR11" i="2" s="1"/>
  <c r="FS11" i="2" s="1"/>
  <c r="FT11" i="2" s="1"/>
  <c r="FU11" i="2" s="1"/>
  <c r="FV11" i="2" s="1"/>
  <c r="FW11" i="2" s="1"/>
  <c r="FX11" i="2" s="1"/>
  <c r="FY11" i="2" s="1"/>
  <c r="FZ11" i="2" s="1"/>
  <c r="GA11" i="2" s="1"/>
  <c r="GB11" i="2" s="1"/>
  <c r="GC11" i="2" s="1"/>
  <c r="GD11" i="2" s="1"/>
  <c r="GE11" i="2" s="1"/>
  <c r="GF11" i="2" s="1"/>
  <c r="GG11" i="2" s="1"/>
  <c r="GH11" i="2" s="1"/>
  <c r="GI11" i="2" s="1"/>
  <c r="GJ11" i="2" s="1"/>
  <c r="GK11" i="2" s="1"/>
  <c r="GL11" i="2" s="1"/>
  <c r="GM11" i="2" s="1"/>
  <c r="GN11" i="2" s="1"/>
  <c r="GO11" i="2" s="1"/>
  <c r="GP11" i="2" s="1"/>
  <c r="GQ11" i="2" s="1"/>
  <c r="GR11" i="2" s="1"/>
  <c r="GS11" i="2" s="1"/>
  <c r="GT11" i="2" s="1"/>
  <c r="GU11" i="2" s="1"/>
  <c r="GV11" i="2" s="1"/>
  <c r="GW11" i="2" s="1"/>
  <c r="GX11" i="2" s="1"/>
  <c r="GY11" i="2" s="1"/>
  <c r="GZ11" i="2" s="1"/>
  <c r="HA11" i="2" s="1"/>
  <c r="HB11" i="2" s="1"/>
  <c r="HC11" i="2" s="1"/>
  <c r="HD11" i="2" s="1"/>
  <c r="HE11" i="2" s="1"/>
  <c r="HF11" i="2" s="1"/>
  <c r="HG11" i="2" s="1"/>
  <c r="HH11" i="2" s="1"/>
  <c r="HI11" i="2" s="1"/>
  <c r="HJ11" i="2" s="1"/>
  <c r="HK11" i="2" s="1"/>
  <c r="HL11" i="2" s="1"/>
  <c r="HM11" i="2" s="1"/>
  <c r="BF13" i="2"/>
  <c r="BG13" i="2"/>
  <c r="BH13" i="2"/>
  <c r="BI13" i="2"/>
  <c r="FE12" i="2"/>
  <c r="FF12" i="2" s="1"/>
  <c r="FG12" i="2" s="1"/>
  <c r="FH12" i="2" s="1"/>
  <c r="FI12" i="2" s="1"/>
  <c r="FJ12" i="2" s="1"/>
  <c r="FK12" i="2" s="1"/>
  <c r="FL12" i="2" s="1"/>
  <c r="FM12" i="2" s="1"/>
  <c r="FN12" i="2" s="1"/>
  <c r="FO12" i="2" s="1"/>
  <c r="FP12" i="2" s="1"/>
  <c r="FQ12" i="2" s="1"/>
  <c r="FR12" i="2" s="1"/>
  <c r="FS12" i="2" s="1"/>
  <c r="FT12" i="2" s="1"/>
  <c r="FU12" i="2" s="1"/>
  <c r="FV12" i="2" s="1"/>
  <c r="FW12" i="2" s="1"/>
  <c r="FX12" i="2" s="1"/>
  <c r="FY12" i="2" s="1"/>
  <c r="FZ12" i="2" s="1"/>
  <c r="GA12" i="2" s="1"/>
  <c r="GB12" i="2" s="1"/>
  <c r="GC12" i="2" s="1"/>
  <c r="GD12" i="2" s="1"/>
  <c r="GE12" i="2" s="1"/>
  <c r="GF12" i="2" s="1"/>
  <c r="GG12" i="2" s="1"/>
  <c r="GH12" i="2" s="1"/>
  <c r="GI12" i="2" s="1"/>
  <c r="GJ12" i="2" s="1"/>
  <c r="GK12" i="2" s="1"/>
  <c r="GL12" i="2" s="1"/>
  <c r="GM12" i="2" s="1"/>
  <c r="GN12" i="2" s="1"/>
  <c r="GO12" i="2" s="1"/>
  <c r="GP12" i="2" s="1"/>
  <c r="GQ12" i="2" s="1"/>
  <c r="GR12" i="2" s="1"/>
  <c r="GS12" i="2" s="1"/>
  <c r="GT12" i="2" s="1"/>
  <c r="GU12" i="2" s="1"/>
  <c r="GV12" i="2" s="1"/>
  <c r="GW12" i="2" s="1"/>
  <c r="GX12" i="2" s="1"/>
  <c r="GY12" i="2" s="1"/>
  <c r="GZ12" i="2" s="1"/>
  <c r="HA12" i="2" s="1"/>
  <c r="HB12" i="2" s="1"/>
  <c r="HC12" i="2" s="1"/>
  <c r="BF14" i="2"/>
  <c r="BG14" i="2"/>
  <c r="BH14" i="2"/>
  <c r="BI14" i="2"/>
  <c r="FE13" i="2"/>
  <c r="FF13" i="2" s="1"/>
  <c r="FG13" i="2" s="1"/>
  <c r="FH13" i="2" s="1"/>
  <c r="FI13" i="2" s="1"/>
  <c r="FJ13" i="2" s="1"/>
  <c r="FK13" i="2" s="1"/>
  <c r="FL13" i="2" s="1"/>
  <c r="FM13" i="2" s="1"/>
  <c r="FN13" i="2" s="1"/>
  <c r="FO13" i="2" s="1"/>
  <c r="FP13" i="2" s="1"/>
  <c r="FQ13" i="2" s="1"/>
  <c r="FR13" i="2" s="1"/>
  <c r="FS13" i="2" s="1"/>
  <c r="FT13" i="2" s="1"/>
  <c r="FU13" i="2" s="1"/>
  <c r="FV13" i="2" s="1"/>
  <c r="FW13" i="2" s="1"/>
  <c r="FX13" i="2" s="1"/>
  <c r="FY13" i="2" s="1"/>
  <c r="FZ13" i="2" s="1"/>
  <c r="GA13" i="2" s="1"/>
  <c r="GB13" i="2" s="1"/>
  <c r="GC13" i="2" s="1"/>
  <c r="GD13" i="2" s="1"/>
  <c r="GE13" i="2" s="1"/>
  <c r="GF13" i="2" s="1"/>
  <c r="GG13" i="2" s="1"/>
  <c r="GH13" i="2" s="1"/>
  <c r="GI13" i="2" s="1"/>
  <c r="GJ13" i="2" s="1"/>
  <c r="GK13" i="2" s="1"/>
  <c r="GL13" i="2" s="1"/>
  <c r="GM13" i="2" s="1"/>
  <c r="GN13" i="2" s="1"/>
  <c r="GO13" i="2" s="1"/>
  <c r="GP13" i="2" s="1"/>
  <c r="GQ13" i="2" s="1"/>
  <c r="GR13" i="2" s="1"/>
  <c r="GS13" i="2" s="1"/>
  <c r="BF15" i="2"/>
  <c r="BG15" i="2"/>
  <c r="BH15" i="2"/>
  <c r="BI15" i="2"/>
  <c r="BJ15" i="2"/>
  <c r="BM15" i="2"/>
  <c r="BN15" i="2" s="1"/>
  <c r="BO15" i="2" s="1"/>
  <c r="BP15" i="2" s="1"/>
  <c r="BQ15" i="2" s="1"/>
  <c r="BR15" i="2" s="1"/>
  <c r="BS15" i="2" s="1"/>
  <c r="BT15" i="2" s="1"/>
  <c r="BU15" i="2" s="1"/>
  <c r="BV15" i="2" s="1"/>
  <c r="BW15" i="2" s="1"/>
  <c r="BX15" i="2" s="1"/>
  <c r="BY15" i="2" s="1"/>
  <c r="BZ15" i="2" s="1"/>
  <c r="CA15" i="2" s="1"/>
  <c r="CB15" i="2" s="1"/>
  <c r="CC15" i="2" s="1"/>
  <c r="CD15" i="2" s="1"/>
  <c r="CE15" i="2" s="1"/>
  <c r="CF15" i="2" s="1"/>
  <c r="CG15" i="2" s="1"/>
  <c r="CH15" i="2" s="1"/>
  <c r="CI15" i="2" s="1"/>
  <c r="CJ15" i="2" s="1"/>
  <c r="CK15" i="2" s="1"/>
  <c r="CL15" i="2" s="1"/>
  <c r="CM15" i="2" s="1"/>
  <c r="CN15" i="2" s="1"/>
  <c r="CO15" i="2" s="1"/>
  <c r="CP15" i="2" s="1"/>
  <c r="CQ15" i="2" s="1"/>
  <c r="CR15" i="2" s="1"/>
  <c r="CS15" i="2" s="1"/>
  <c r="CT15" i="2" s="1"/>
  <c r="CU15" i="2" s="1"/>
  <c r="CV15" i="2" s="1"/>
  <c r="CW15" i="2" s="1"/>
  <c r="CX15" i="2" s="1"/>
  <c r="CY15" i="2" s="1"/>
  <c r="CZ15" i="2" s="1"/>
  <c r="DA15" i="2" s="1"/>
  <c r="DB15" i="2" s="1"/>
  <c r="DC15" i="2" s="1"/>
  <c r="DD15" i="2" s="1"/>
  <c r="DE15" i="2" s="1"/>
  <c r="DF15" i="2" s="1"/>
  <c r="DG15" i="2" s="1"/>
  <c r="DH15" i="2" s="1"/>
  <c r="DI15" i="2" s="1"/>
  <c r="DJ15" i="2" s="1"/>
  <c r="DK15" i="2" s="1"/>
  <c r="DL15" i="2" s="1"/>
  <c r="DM15" i="2" s="1"/>
  <c r="DN15" i="2" s="1"/>
  <c r="DO15" i="2" s="1"/>
  <c r="DP15" i="2" s="1"/>
  <c r="DQ15" i="2" s="1"/>
  <c r="DR15" i="2" s="1"/>
  <c r="DS15" i="2" s="1"/>
  <c r="DT15" i="2" s="1"/>
  <c r="DU15" i="2" s="1"/>
  <c r="DV15" i="2" s="1"/>
  <c r="DW15" i="2" s="1"/>
  <c r="DX15" i="2" s="1"/>
  <c r="DY15" i="2" s="1"/>
  <c r="DZ15" i="2" s="1"/>
  <c r="EA15" i="2" s="1"/>
  <c r="EB15" i="2" s="1"/>
  <c r="EC15" i="2" s="1"/>
  <c r="ED15" i="2" s="1"/>
  <c r="EE15" i="2" s="1"/>
  <c r="EF15" i="2" s="1"/>
  <c r="EG15" i="2" s="1"/>
  <c r="EH15" i="2" s="1"/>
  <c r="EI15" i="2" s="1"/>
  <c r="EJ15" i="2" s="1"/>
  <c r="EK15" i="2" s="1"/>
  <c r="EL15" i="2" s="1"/>
  <c r="EM15" i="2" s="1"/>
  <c r="EN15" i="2" s="1"/>
  <c r="EO15" i="2" s="1"/>
  <c r="EP15" i="2" s="1"/>
  <c r="EQ15" i="2" s="1"/>
  <c r="ER15" i="2" s="1"/>
  <c r="ES15" i="2" s="1"/>
  <c r="ET15" i="2" s="1"/>
  <c r="EU15" i="2" s="1"/>
  <c r="EV15" i="2" s="1"/>
  <c r="EW15" i="2" s="1"/>
  <c r="EX15" i="2" s="1"/>
  <c r="EY15" i="2" s="1"/>
  <c r="EZ15" i="2" s="1"/>
  <c r="FA15" i="2" s="1"/>
  <c r="FB15" i="2" s="1"/>
  <c r="FC15" i="2" s="1"/>
  <c r="FE14" i="2"/>
  <c r="FF14" i="2" s="1"/>
  <c r="FG14" i="2" s="1"/>
  <c r="FH14" i="2" s="1"/>
  <c r="FI14" i="2" s="1"/>
  <c r="FJ14" i="2" s="1"/>
  <c r="FK14" i="2" s="1"/>
  <c r="FL14" i="2" s="1"/>
  <c r="FM14" i="2" s="1"/>
  <c r="FN14" i="2" s="1"/>
  <c r="FO14" i="2" s="1"/>
  <c r="FP14" i="2" s="1"/>
  <c r="FQ14" i="2" s="1"/>
  <c r="FR14" i="2" s="1"/>
  <c r="FS14" i="2" s="1"/>
  <c r="FT14" i="2" s="1"/>
  <c r="FU14" i="2" s="1"/>
  <c r="FV14" i="2" s="1"/>
  <c r="FW14" i="2" s="1"/>
  <c r="FX14" i="2" s="1"/>
  <c r="FY14" i="2" s="1"/>
  <c r="FZ14" i="2" s="1"/>
  <c r="GA14" i="2" s="1"/>
  <c r="GB14" i="2" s="1"/>
  <c r="GC14" i="2" s="1"/>
  <c r="GD14" i="2" s="1"/>
  <c r="GE14" i="2" s="1"/>
  <c r="GF14" i="2" s="1"/>
  <c r="GG14" i="2" s="1"/>
  <c r="GH14" i="2" s="1"/>
  <c r="GI14" i="2" s="1"/>
  <c r="GJ14" i="2" s="1"/>
  <c r="GK14" i="2" s="1"/>
  <c r="GL14" i="2" s="1"/>
  <c r="GM14" i="2" s="1"/>
  <c r="GN14" i="2" s="1"/>
  <c r="BF16" i="2"/>
  <c r="BG16" i="2"/>
  <c r="BH16" i="2"/>
  <c r="BI16" i="2"/>
  <c r="BJ16" i="2"/>
  <c r="BM16" i="2"/>
  <c r="BN16" i="2"/>
  <c r="BO16" i="2" s="1"/>
  <c r="BP16" i="2" s="1"/>
  <c r="BQ16" i="2" s="1"/>
  <c r="BR16" i="2" s="1"/>
  <c r="BS16" i="2" s="1"/>
  <c r="BT16" i="2" s="1"/>
  <c r="BU16" i="2" s="1"/>
  <c r="BV16" i="2" s="1"/>
  <c r="BW16" i="2" s="1"/>
  <c r="BX16" i="2" s="1"/>
  <c r="BY16" i="2" s="1"/>
  <c r="BZ16" i="2" s="1"/>
  <c r="CA16" i="2" s="1"/>
  <c r="CB16" i="2" s="1"/>
  <c r="CC16" i="2" s="1"/>
  <c r="CD16" i="2" s="1"/>
  <c r="CE16" i="2" s="1"/>
  <c r="CF16" i="2" s="1"/>
  <c r="CG16" i="2" s="1"/>
  <c r="CH16" i="2" s="1"/>
  <c r="CI16" i="2" s="1"/>
  <c r="CJ16" i="2" s="1"/>
  <c r="CK16" i="2" s="1"/>
  <c r="CL16" i="2" s="1"/>
  <c r="CM16" i="2" s="1"/>
  <c r="CN16" i="2" s="1"/>
  <c r="CO16" i="2" s="1"/>
  <c r="CP16" i="2" s="1"/>
  <c r="CQ16" i="2" s="1"/>
  <c r="CR16" i="2" s="1"/>
  <c r="CS16" i="2" s="1"/>
  <c r="CT16" i="2" s="1"/>
  <c r="CU16" i="2" s="1"/>
  <c r="CV16" i="2" s="1"/>
  <c r="CW16" i="2" s="1"/>
  <c r="CX16" i="2" s="1"/>
  <c r="CY16" i="2" s="1"/>
  <c r="CZ16" i="2" s="1"/>
  <c r="DA16" i="2" s="1"/>
  <c r="DB16" i="2" s="1"/>
  <c r="DC16" i="2" s="1"/>
  <c r="DD16" i="2" s="1"/>
  <c r="DE16" i="2" s="1"/>
  <c r="DF16" i="2" s="1"/>
  <c r="DG16" i="2" s="1"/>
  <c r="DH16" i="2" s="1"/>
  <c r="DI16" i="2" s="1"/>
  <c r="DJ16" i="2" s="1"/>
  <c r="DK16" i="2" s="1"/>
  <c r="DL16" i="2" s="1"/>
  <c r="DM16" i="2" s="1"/>
  <c r="DN16" i="2" s="1"/>
  <c r="DO16" i="2" s="1"/>
  <c r="DP16" i="2" s="1"/>
  <c r="DQ16" i="2" s="1"/>
  <c r="DR16" i="2" s="1"/>
  <c r="DS16" i="2" s="1"/>
  <c r="DT16" i="2" s="1"/>
  <c r="DU16" i="2" s="1"/>
  <c r="DV16" i="2" s="1"/>
  <c r="DW16" i="2" s="1"/>
  <c r="DX16" i="2" s="1"/>
  <c r="DY16" i="2" s="1"/>
  <c r="DZ16" i="2" s="1"/>
  <c r="EA16" i="2" s="1"/>
  <c r="EB16" i="2" s="1"/>
  <c r="EC16" i="2" s="1"/>
  <c r="ED16" i="2" s="1"/>
  <c r="EE16" i="2" s="1"/>
  <c r="EF16" i="2" s="1"/>
  <c r="EG16" i="2" s="1"/>
  <c r="EH16" i="2" s="1"/>
  <c r="EI16" i="2" s="1"/>
  <c r="EJ16" i="2" s="1"/>
  <c r="EK16" i="2" s="1"/>
  <c r="EL16" i="2" s="1"/>
  <c r="EM16" i="2" s="1"/>
  <c r="EN16" i="2" s="1"/>
  <c r="EO16" i="2" s="1"/>
  <c r="EP16" i="2" s="1"/>
  <c r="EQ16" i="2" s="1"/>
  <c r="ER16" i="2" s="1"/>
  <c r="ES16" i="2" s="1"/>
  <c r="ET16" i="2" s="1"/>
  <c r="EU16" i="2" s="1"/>
  <c r="EV16" i="2" s="1"/>
  <c r="EW16" i="2" s="1"/>
  <c r="EX16" i="2" s="1"/>
  <c r="EY16" i="2" s="1"/>
  <c r="EZ16" i="2" s="1"/>
  <c r="FA16" i="2" s="1"/>
  <c r="FB16" i="2" s="1"/>
  <c r="FC16" i="2" s="1"/>
  <c r="FE15" i="2"/>
  <c r="FF15" i="2" s="1"/>
  <c r="FG15" i="2" s="1"/>
  <c r="FH15" i="2" s="1"/>
  <c r="FI15" i="2" s="1"/>
  <c r="FJ15" i="2" s="1"/>
  <c r="FK15" i="2" s="1"/>
  <c r="FL15" i="2" s="1"/>
  <c r="FM15" i="2" s="1"/>
  <c r="FN15" i="2" s="1"/>
  <c r="FO15" i="2" s="1"/>
  <c r="FP15" i="2" s="1"/>
  <c r="FQ15" i="2" s="1"/>
  <c r="FR15" i="2" s="1"/>
  <c r="FS15" i="2" s="1"/>
  <c r="FT15" i="2" s="1"/>
  <c r="FU15" i="2" s="1"/>
  <c r="FV15" i="2" s="1"/>
  <c r="FW15" i="2" s="1"/>
  <c r="FX15" i="2" s="1"/>
  <c r="FY15" i="2" s="1"/>
  <c r="FZ15" i="2" s="1"/>
  <c r="GA15" i="2" s="1"/>
  <c r="GB15" i="2" s="1"/>
  <c r="GC15" i="2" s="1"/>
  <c r="GD15" i="2" s="1"/>
  <c r="GE15" i="2" s="1"/>
  <c r="GF15" i="2" s="1"/>
  <c r="GG15" i="2" s="1"/>
  <c r="GH15" i="2" s="1"/>
  <c r="GI15" i="2" s="1"/>
  <c r="BF17" i="2"/>
  <c r="BG17" i="2"/>
  <c r="BH17" i="2"/>
  <c r="BI17" i="2"/>
  <c r="BM17" i="2"/>
  <c r="BN17" i="2" s="1"/>
  <c r="BO17" i="2" s="1"/>
  <c r="BP17" i="2" s="1"/>
  <c r="BQ17" i="2" s="1"/>
  <c r="BR17" i="2" s="1"/>
  <c r="BS17" i="2" s="1"/>
  <c r="BT17" i="2" s="1"/>
  <c r="BU17" i="2" s="1"/>
  <c r="BV17" i="2" s="1"/>
  <c r="BW17" i="2" s="1"/>
  <c r="BX17" i="2" s="1"/>
  <c r="BY17" i="2" s="1"/>
  <c r="BZ17" i="2" s="1"/>
  <c r="CA17" i="2" s="1"/>
  <c r="CB17" i="2" s="1"/>
  <c r="CC17" i="2" s="1"/>
  <c r="CD17" i="2" s="1"/>
  <c r="CE17" i="2" s="1"/>
  <c r="CF17" i="2" s="1"/>
  <c r="CG17" i="2" s="1"/>
  <c r="CH17" i="2" s="1"/>
  <c r="CI17" i="2" s="1"/>
  <c r="CJ17" i="2" s="1"/>
  <c r="CK17" i="2" s="1"/>
  <c r="CL17" i="2" s="1"/>
  <c r="CM17" i="2" s="1"/>
  <c r="CN17" i="2" s="1"/>
  <c r="CO17" i="2" s="1"/>
  <c r="CP17" i="2" s="1"/>
  <c r="CQ17" i="2" s="1"/>
  <c r="CR17" i="2" s="1"/>
  <c r="CS17" i="2" s="1"/>
  <c r="CT17" i="2" s="1"/>
  <c r="CU17" i="2" s="1"/>
  <c r="CV17" i="2" s="1"/>
  <c r="CW17" i="2" s="1"/>
  <c r="CX17" i="2" s="1"/>
  <c r="CY17" i="2" s="1"/>
  <c r="CZ17" i="2" s="1"/>
  <c r="DA17" i="2" s="1"/>
  <c r="DB17" i="2" s="1"/>
  <c r="DC17" i="2" s="1"/>
  <c r="DD17" i="2" s="1"/>
  <c r="DE17" i="2" s="1"/>
  <c r="DF17" i="2" s="1"/>
  <c r="DG17" i="2" s="1"/>
  <c r="DH17" i="2" s="1"/>
  <c r="DI17" i="2" s="1"/>
  <c r="DJ17" i="2" s="1"/>
  <c r="DK17" i="2" s="1"/>
  <c r="DL17" i="2" s="1"/>
  <c r="DM17" i="2" s="1"/>
  <c r="DN17" i="2" s="1"/>
  <c r="DO17" i="2" s="1"/>
  <c r="DP17" i="2" s="1"/>
  <c r="DQ17" i="2" s="1"/>
  <c r="DR17" i="2" s="1"/>
  <c r="DS17" i="2" s="1"/>
  <c r="DT17" i="2" s="1"/>
  <c r="DU17" i="2" s="1"/>
  <c r="FE16" i="2"/>
  <c r="FF16" i="2" s="1"/>
  <c r="FG16" i="2" s="1"/>
  <c r="FH16" i="2" s="1"/>
  <c r="FI16" i="2" s="1"/>
  <c r="FJ16" i="2" s="1"/>
  <c r="FK16" i="2" s="1"/>
  <c r="FL16" i="2" s="1"/>
  <c r="FM16" i="2" s="1"/>
  <c r="FN16" i="2" s="1"/>
  <c r="FO16" i="2" s="1"/>
  <c r="FP16" i="2" s="1"/>
  <c r="FQ16" i="2" s="1"/>
  <c r="FR16" i="2" s="1"/>
  <c r="FS16" i="2" s="1"/>
  <c r="FT16" i="2" s="1"/>
  <c r="FU16" i="2" s="1"/>
  <c r="FV16" i="2" s="1"/>
  <c r="FW16" i="2" s="1"/>
  <c r="FX16" i="2" s="1"/>
  <c r="FY16" i="2" s="1"/>
  <c r="FZ16" i="2" s="1"/>
  <c r="GA16" i="2" s="1"/>
  <c r="GB16" i="2" s="1"/>
  <c r="GC16" i="2" s="1"/>
  <c r="GD16" i="2" s="1"/>
  <c r="GE16" i="2" s="1"/>
  <c r="GF16" i="2" s="1"/>
  <c r="GG16" i="2" s="1"/>
  <c r="GH16" i="2" s="1"/>
  <c r="GI16" i="2" s="1"/>
  <c r="BF18" i="2"/>
  <c r="BG18" i="2"/>
  <c r="BH18" i="2"/>
  <c r="BI18" i="2"/>
  <c r="BJ18" i="2"/>
  <c r="BM18" i="2"/>
  <c r="BN18" i="2" s="1"/>
  <c r="BO18" i="2" s="1"/>
  <c r="BP18" i="2" s="1"/>
  <c r="BQ18" i="2" s="1"/>
  <c r="BR18" i="2" s="1"/>
  <c r="BS18" i="2" s="1"/>
  <c r="BT18" i="2" s="1"/>
  <c r="BU18" i="2" s="1"/>
  <c r="BV18" i="2" s="1"/>
  <c r="BW18" i="2" s="1"/>
  <c r="BX18" i="2" s="1"/>
  <c r="BY18" i="2" s="1"/>
  <c r="BZ18" i="2" s="1"/>
  <c r="CA18" i="2" s="1"/>
  <c r="CB18" i="2" s="1"/>
  <c r="CC18" i="2" s="1"/>
  <c r="CD18" i="2" s="1"/>
  <c r="CE18" i="2" s="1"/>
  <c r="CF18" i="2" s="1"/>
  <c r="CG18" i="2" s="1"/>
  <c r="CH18" i="2" s="1"/>
  <c r="CI18" i="2" s="1"/>
  <c r="CJ18" i="2" s="1"/>
  <c r="CK18" i="2" s="1"/>
  <c r="CL18" i="2" s="1"/>
  <c r="CM18" i="2" s="1"/>
  <c r="CN18" i="2" s="1"/>
  <c r="CO18" i="2" s="1"/>
  <c r="CP18" i="2" s="1"/>
  <c r="CQ18" i="2" s="1"/>
  <c r="CR18" i="2" s="1"/>
  <c r="CS18" i="2" s="1"/>
  <c r="CT18" i="2" s="1"/>
  <c r="CU18" i="2" s="1"/>
  <c r="CV18" i="2" s="1"/>
  <c r="CW18" i="2" s="1"/>
  <c r="CX18" i="2" s="1"/>
  <c r="CY18" i="2" s="1"/>
  <c r="CZ18" i="2" s="1"/>
  <c r="DA18" i="2" s="1"/>
  <c r="DB18" i="2" s="1"/>
  <c r="DC18" i="2" s="1"/>
  <c r="DD18" i="2" s="1"/>
  <c r="DE18" i="2" s="1"/>
  <c r="DF18" i="2" s="1"/>
  <c r="DG18" i="2" s="1"/>
  <c r="DH18" i="2" s="1"/>
  <c r="DI18" i="2" s="1"/>
  <c r="DJ18" i="2" s="1"/>
  <c r="DK18" i="2" s="1"/>
  <c r="FE18" i="2"/>
  <c r="FF18" i="2" s="1"/>
  <c r="FG18" i="2" s="1"/>
  <c r="FH18" i="2" s="1"/>
  <c r="FI18" i="2" s="1"/>
  <c r="FJ18" i="2" s="1"/>
  <c r="FK18" i="2" s="1"/>
  <c r="FL18" i="2" s="1"/>
  <c r="FM18" i="2" s="1"/>
  <c r="FN18" i="2" s="1"/>
  <c r="FO18" i="2" s="1"/>
  <c r="FP18" i="2" s="1"/>
  <c r="FQ18" i="2" s="1"/>
  <c r="FR18" i="2" s="1"/>
  <c r="FS18" i="2" s="1"/>
  <c r="FT18" i="2" s="1"/>
  <c r="FU18" i="2" s="1"/>
  <c r="FV18" i="2" s="1"/>
  <c r="FW18" i="2" s="1"/>
  <c r="FX18" i="2" s="1"/>
  <c r="FY18" i="2" s="1"/>
  <c r="FZ18" i="2" s="1"/>
  <c r="GA18" i="2" s="1"/>
  <c r="GB18" i="2" s="1"/>
  <c r="GC18" i="2" s="1"/>
  <c r="GD18" i="2" s="1"/>
  <c r="GE18" i="2" s="1"/>
  <c r="GF18" i="2" s="1"/>
  <c r="GG18" i="2" s="1"/>
  <c r="GH18" i="2" s="1"/>
  <c r="GI18" i="2" s="1"/>
  <c r="GJ18" i="2" s="1"/>
  <c r="GK18" i="2" s="1"/>
  <c r="GL18" i="2" s="1"/>
  <c r="GM18" i="2" s="1"/>
  <c r="GN18" i="2" s="1"/>
  <c r="GO18" i="2" s="1"/>
  <c r="GP18" i="2" s="1"/>
  <c r="GQ18" i="2" s="1"/>
  <c r="GR18" i="2" s="1"/>
  <c r="GS18" i="2" s="1"/>
  <c r="GT18" i="2" s="1"/>
  <c r="GU18" i="2" s="1"/>
  <c r="GV18" i="2" s="1"/>
  <c r="GW18" i="2" s="1"/>
  <c r="GX18" i="2" s="1"/>
  <c r="GY18" i="2" s="1"/>
  <c r="GZ18" i="2" s="1"/>
  <c r="HA18" i="2" s="1"/>
  <c r="HB18" i="2" s="1"/>
  <c r="HC18" i="2" s="1"/>
  <c r="HD18" i="2" s="1"/>
  <c r="HE18" i="2" s="1"/>
  <c r="HF18" i="2" s="1"/>
  <c r="HG18" i="2" s="1"/>
  <c r="HH18" i="2" s="1"/>
  <c r="HI18" i="2" s="1"/>
  <c r="HJ18" i="2" s="1"/>
  <c r="HK18" i="2" s="1"/>
  <c r="HL18" i="2" s="1"/>
  <c r="HM18" i="2" s="1"/>
  <c r="HN18" i="2" s="1"/>
  <c r="HO18" i="2" s="1"/>
  <c r="HP18" i="2" s="1"/>
  <c r="HQ18" i="2" s="1"/>
  <c r="HR18" i="2" s="1"/>
  <c r="HS18" i="2" s="1"/>
  <c r="HT18" i="2" s="1"/>
  <c r="HU18" i="2" s="1"/>
  <c r="HV18" i="2" s="1"/>
  <c r="HW18" i="2" s="1"/>
  <c r="HX18" i="2" s="1"/>
  <c r="HY18" i="2" s="1"/>
  <c r="HZ18" i="2" s="1"/>
  <c r="IA18" i="2" s="1"/>
  <c r="IB18" i="2" s="1"/>
  <c r="IC18" i="2" s="1"/>
  <c r="ID18" i="2" s="1"/>
  <c r="IE18" i="2" s="1"/>
  <c r="IF18" i="2" s="1"/>
  <c r="IG18" i="2" s="1"/>
  <c r="IH18" i="2" s="1"/>
  <c r="II18" i="2" s="1"/>
  <c r="IJ18" i="2" s="1"/>
  <c r="IK18" i="2" s="1"/>
  <c r="IL18" i="2" s="1"/>
  <c r="IM18" i="2" s="1"/>
  <c r="IN18" i="2" s="1"/>
  <c r="IO18" i="2" s="1"/>
  <c r="IP18" i="2" s="1"/>
  <c r="IQ18" i="2" s="1"/>
  <c r="IR18" i="2" s="1"/>
  <c r="IS18" i="2" s="1"/>
  <c r="IT18" i="2" s="1"/>
  <c r="IU18" i="2" s="1"/>
  <c r="BF19" i="2"/>
  <c r="BG19" i="2"/>
  <c r="BH19" i="2"/>
  <c r="BI19" i="2"/>
  <c r="BJ19" i="2"/>
  <c r="BM20" i="2"/>
  <c r="BN20" i="2" s="1"/>
  <c r="BO20" i="2" s="1"/>
  <c r="BP20" i="2" s="1"/>
  <c r="BQ20" i="2" s="1"/>
  <c r="BR20" i="2" s="1"/>
  <c r="BS20" i="2" s="1"/>
  <c r="BT20" i="2" s="1"/>
  <c r="BU20" i="2" s="1"/>
  <c r="BV20" i="2" s="1"/>
  <c r="BW20" i="2" s="1"/>
  <c r="BX20" i="2" s="1"/>
  <c r="BY20" i="2" s="1"/>
  <c r="BZ20" i="2" s="1"/>
  <c r="CA20" i="2" s="1"/>
  <c r="CB20" i="2" s="1"/>
  <c r="CC20" i="2" s="1"/>
  <c r="CD20" i="2" s="1"/>
  <c r="CE20" i="2" s="1"/>
  <c r="CF20" i="2" s="1"/>
  <c r="CG20" i="2" s="1"/>
  <c r="CH20" i="2" s="1"/>
  <c r="CI20" i="2" s="1"/>
  <c r="CJ20" i="2" s="1"/>
  <c r="CK20" i="2" s="1"/>
  <c r="CL20" i="2" s="1"/>
  <c r="CM20" i="2" s="1"/>
  <c r="CN20" i="2" s="1"/>
  <c r="CO20" i="2" s="1"/>
  <c r="CP20" i="2" s="1"/>
  <c r="CQ20" i="2" s="1"/>
  <c r="CR20" i="2" s="1"/>
  <c r="CS20" i="2" s="1"/>
  <c r="CT20" i="2" s="1"/>
  <c r="CU20" i="2" s="1"/>
  <c r="CV20" i="2" s="1"/>
  <c r="CW20" i="2" s="1"/>
  <c r="CX20" i="2" s="1"/>
  <c r="CY20" i="2" s="1"/>
  <c r="CZ20" i="2" s="1"/>
  <c r="DA20" i="2" s="1"/>
  <c r="DB20" i="2" s="1"/>
  <c r="DC20" i="2" s="1"/>
  <c r="DD20" i="2" s="1"/>
  <c r="DE20" i="2" s="1"/>
  <c r="DF20" i="2" s="1"/>
  <c r="DG20" i="2" s="1"/>
  <c r="DH20" i="2" s="1"/>
  <c r="DI20" i="2" s="1"/>
  <c r="DJ20" i="2" s="1"/>
  <c r="DK20" i="2" s="1"/>
  <c r="DL20" i="2" s="1"/>
  <c r="DM20" i="2" s="1"/>
  <c r="DN20" i="2" s="1"/>
  <c r="DO20" i="2" s="1"/>
  <c r="DP20" i="2" s="1"/>
  <c r="DQ20" i="2" s="1"/>
  <c r="DR20" i="2" s="1"/>
  <c r="DS20" i="2" s="1"/>
  <c r="DT20" i="2" s="1"/>
  <c r="DU20" i="2" s="1"/>
  <c r="DV20" i="2" s="1"/>
  <c r="DW20" i="2" s="1"/>
  <c r="DX20" i="2" s="1"/>
  <c r="DY20" i="2" s="1"/>
  <c r="DZ20" i="2" s="1"/>
  <c r="EA20" i="2" s="1"/>
  <c r="EB20" i="2" s="1"/>
  <c r="EC20" i="2" s="1"/>
  <c r="ED20" i="2" s="1"/>
  <c r="EE20" i="2" s="1"/>
  <c r="EF20" i="2" s="1"/>
  <c r="EG20" i="2" s="1"/>
  <c r="EH20" i="2" s="1"/>
  <c r="EI20" i="2" s="1"/>
  <c r="EJ20" i="2" s="1"/>
  <c r="EK20" i="2" s="1"/>
  <c r="EL20" i="2" s="1"/>
  <c r="EM20" i="2" s="1"/>
  <c r="EN20" i="2" s="1"/>
  <c r="EO20" i="2" s="1"/>
  <c r="EP20" i="2" s="1"/>
  <c r="EQ20" i="2" s="1"/>
  <c r="ER20" i="2" s="1"/>
  <c r="ES20" i="2" s="1"/>
  <c r="ET20" i="2" s="1"/>
  <c r="EU20" i="2" s="1"/>
  <c r="EV20" i="2" s="1"/>
  <c r="EW20" i="2" s="1"/>
  <c r="EX20" i="2" s="1"/>
  <c r="EY20" i="2" s="1"/>
  <c r="EZ20" i="2" s="1"/>
  <c r="FA20" i="2" s="1"/>
  <c r="FB20" i="2" s="1"/>
  <c r="FC20" i="2" s="1"/>
  <c r="FE19" i="2"/>
  <c r="FF19" i="2" s="1"/>
  <c r="FG19" i="2" s="1"/>
  <c r="FH19" i="2" s="1"/>
  <c r="FI19" i="2" s="1"/>
  <c r="FJ19" i="2" s="1"/>
  <c r="FK19" i="2" s="1"/>
  <c r="FL19" i="2" s="1"/>
  <c r="FM19" i="2" s="1"/>
  <c r="FN19" i="2" s="1"/>
  <c r="FO19" i="2" s="1"/>
  <c r="FP19" i="2" s="1"/>
  <c r="FQ19" i="2" s="1"/>
  <c r="FR19" i="2" s="1"/>
  <c r="FS19" i="2" s="1"/>
  <c r="FT19" i="2" s="1"/>
  <c r="FU19" i="2" s="1"/>
  <c r="FV19" i="2" s="1"/>
  <c r="FW19" i="2" s="1"/>
  <c r="FX19" i="2" s="1"/>
  <c r="FY19" i="2" s="1"/>
  <c r="FZ19" i="2" s="1"/>
  <c r="GA19" i="2" s="1"/>
  <c r="GB19" i="2" s="1"/>
  <c r="GC19" i="2" s="1"/>
  <c r="GD19" i="2" s="1"/>
  <c r="GE19" i="2" s="1"/>
  <c r="GF19" i="2" s="1"/>
  <c r="GG19" i="2" s="1"/>
  <c r="GH19" i="2" s="1"/>
  <c r="GI19" i="2" s="1"/>
  <c r="GJ19" i="2" s="1"/>
  <c r="GK19" i="2" s="1"/>
  <c r="GL19" i="2" s="1"/>
  <c r="GM19" i="2" s="1"/>
  <c r="GN19" i="2" s="1"/>
  <c r="GO19" i="2" s="1"/>
  <c r="GP19" i="2" s="1"/>
  <c r="GQ19" i="2" s="1"/>
  <c r="GR19" i="2" s="1"/>
  <c r="GS19" i="2" s="1"/>
  <c r="GT19" i="2" s="1"/>
  <c r="GU19" i="2" s="1"/>
  <c r="GV19" i="2" s="1"/>
  <c r="GW19" i="2" s="1"/>
  <c r="GX19" i="2" s="1"/>
  <c r="GY19" i="2" s="1"/>
  <c r="GZ19" i="2" s="1"/>
  <c r="HA19" i="2" s="1"/>
  <c r="HB19" i="2" s="1"/>
  <c r="HC19" i="2" s="1"/>
  <c r="HD19" i="2" s="1"/>
  <c r="HE19" i="2" s="1"/>
  <c r="HF19" i="2" s="1"/>
  <c r="HG19" i="2" s="1"/>
  <c r="HH19" i="2" s="1"/>
  <c r="HI19" i="2" s="1"/>
  <c r="HJ19" i="2" s="1"/>
  <c r="HK19" i="2" s="1"/>
  <c r="HL19" i="2" s="1"/>
  <c r="HM19" i="2" s="1"/>
  <c r="HN19" i="2" s="1"/>
  <c r="HO19" i="2" s="1"/>
  <c r="HP19" i="2" s="1"/>
  <c r="HQ19" i="2" s="1"/>
  <c r="HR19" i="2" s="1"/>
  <c r="HS19" i="2" s="1"/>
  <c r="HT19" i="2" s="1"/>
  <c r="HU19" i="2" s="1"/>
  <c r="HV19" i="2" s="1"/>
  <c r="HW19" i="2" s="1"/>
  <c r="HX19" i="2" s="1"/>
  <c r="HY19" i="2" s="1"/>
  <c r="HZ19" i="2" s="1"/>
  <c r="IA19" i="2" s="1"/>
  <c r="IB19" i="2" s="1"/>
  <c r="IC19" i="2" s="1"/>
  <c r="ID19" i="2" s="1"/>
  <c r="IE19" i="2" s="1"/>
  <c r="IF19" i="2" s="1"/>
  <c r="IG19" i="2" s="1"/>
  <c r="IH19" i="2" s="1"/>
  <c r="II19" i="2" s="1"/>
  <c r="IJ19" i="2" s="1"/>
  <c r="IK19" i="2" s="1"/>
  <c r="IL19" i="2" s="1"/>
  <c r="IM19" i="2" s="1"/>
  <c r="IN19" i="2" s="1"/>
  <c r="IO19" i="2" s="1"/>
  <c r="IP19" i="2" s="1"/>
  <c r="IQ19" i="2" s="1"/>
  <c r="IR19" i="2" s="1"/>
  <c r="IS19" i="2" s="1"/>
  <c r="IT19" i="2" s="1"/>
  <c r="IU19" i="2" s="1"/>
  <c r="BF20" i="2"/>
  <c r="BG20" i="2"/>
  <c r="BH20" i="2"/>
  <c r="BI20" i="2"/>
  <c r="BJ20" i="2"/>
  <c r="BM21" i="2"/>
  <c r="BN21" i="2" s="1"/>
  <c r="BO21" i="2" s="1"/>
  <c r="BP21" i="2" s="1"/>
  <c r="BQ21" i="2" s="1"/>
  <c r="BR21" i="2" s="1"/>
  <c r="BS21" i="2" s="1"/>
  <c r="BT21" i="2" s="1"/>
  <c r="BU21" i="2" s="1"/>
  <c r="BV21" i="2" s="1"/>
  <c r="BW21" i="2" s="1"/>
  <c r="BX21" i="2" s="1"/>
  <c r="BY21" i="2" s="1"/>
  <c r="BZ21" i="2" s="1"/>
  <c r="CA21" i="2" s="1"/>
  <c r="CB21" i="2" s="1"/>
  <c r="CC21" i="2" s="1"/>
  <c r="CD21" i="2" s="1"/>
  <c r="CE21" i="2" s="1"/>
  <c r="CF21" i="2" s="1"/>
  <c r="CG21" i="2" s="1"/>
  <c r="CH21" i="2" s="1"/>
  <c r="CI21" i="2" s="1"/>
  <c r="CJ21" i="2" s="1"/>
  <c r="CK21" i="2" s="1"/>
  <c r="CL21" i="2" s="1"/>
  <c r="CM21" i="2" s="1"/>
  <c r="CN21" i="2" s="1"/>
  <c r="CO21" i="2" s="1"/>
  <c r="CP21" i="2" s="1"/>
  <c r="CQ21" i="2" s="1"/>
  <c r="CR21" i="2" s="1"/>
  <c r="CS21" i="2" s="1"/>
  <c r="CT21" i="2" s="1"/>
  <c r="CU21" i="2" s="1"/>
  <c r="CV21" i="2" s="1"/>
  <c r="CW21" i="2" s="1"/>
  <c r="CX21" i="2" s="1"/>
  <c r="CY21" i="2" s="1"/>
  <c r="CZ21" i="2" s="1"/>
  <c r="DA21" i="2" s="1"/>
  <c r="DB21" i="2" s="1"/>
  <c r="DC21" i="2" s="1"/>
  <c r="DD21" i="2" s="1"/>
  <c r="DE21" i="2" s="1"/>
  <c r="DF21" i="2" s="1"/>
  <c r="DG21" i="2" s="1"/>
  <c r="DH21" i="2" s="1"/>
  <c r="DI21" i="2" s="1"/>
  <c r="DJ21" i="2" s="1"/>
  <c r="DK21" i="2" s="1"/>
  <c r="DL21" i="2" s="1"/>
  <c r="DM21" i="2" s="1"/>
  <c r="DN21" i="2" s="1"/>
  <c r="DO21" i="2" s="1"/>
  <c r="DP21" i="2" s="1"/>
  <c r="DQ21" i="2" s="1"/>
  <c r="DR21" i="2" s="1"/>
  <c r="DS21" i="2" s="1"/>
  <c r="DT21" i="2" s="1"/>
  <c r="DU21" i="2" s="1"/>
  <c r="DV21" i="2" s="1"/>
  <c r="DW21" i="2" s="1"/>
  <c r="DX21" i="2" s="1"/>
  <c r="DY21" i="2" s="1"/>
  <c r="DZ21" i="2" s="1"/>
  <c r="EA21" i="2" s="1"/>
  <c r="EB21" i="2" s="1"/>
  <c r="EC21" i="2" s="1"/>
  <c r="ED21" i="2" s="1"/>
  <c r="EE21" i="2" s="1"/>
  <c r="EF21" i="2" s="1"/>
  <c r="EG21" i="2" s="1"/>
  <c r="EH21" i="2" s="1"/>
  <c r="EI21" i="2" s="1"/>
  <c r="EJ21" i="2" s="1"/>
  <c r="EK21" i="2" s="1"/>
  <c r="EL21" i="2" s="1"/>
  <c r="EM21" i="2" s="1"/>
  <c r="EN21" i="2" s="1"/>
  <c r="EO21" i="2" s="1"/>
  <c r="EP21" i="2" s="1"/>
  <c r="EQ21" i="2" s="1"/>
  <c r="ER21" i="2" s="1"/>
  <c r="ES21" i="2" s="1"/>
  <c r="ET21" i="2" s="1"/>
  <c r="EU21" i="2" s="1"/>
  <c r="EV21" i="2" s="1"/>
  <c r="EW21" i="2" s="1"/>
  <c r="EX21" i="2" s="1"/>
  <c r="EY21" i="2" s="1"/>
  <c r="EZ21" i="2" s="1"/>
  <c r="FA21" i="2" s="1"/>
  <c r="FB21" i="2" s="1"/>
  <c r="FC21" i="2" s="1"/>
  <c r="FE20" i="2"/>
  <c r="FF20" i="2" s="1"/>
  <c r="FG20" i="2" s="1"/>
  <c r="FH20" i="2" s="1"/>
  <c r="FI20" i="2" s="1"/>
  <c r="FJ20" i="2" s="1"/>
  <c r="FK20" i="2" s="1"/>
  <c r="FL20" i="2" s="1"/>
  <c r="FM20" i="2" s="1"/>
  <c r="FN20" i="2" s="1"/>
  <c r="FO20" i="2" s="1"/>
  <c r="FP20" i="2" s="1"/>
  <c r="FQ20" i="2" s="1"/>
  <c r="FR20" i="2" s="1"/>
  <c r="FS20" i="2" s="1"/>
  <c r="FT20" i="2" s="1"/>
  <c r="FU20" i="2" s="1"/>
  <c r="FV20" i="2" s="1"/>
  <c r="FW20" i="2" s="1"/>
  <c r="FX20" i="2" s="1"/>
  <c r="FY20" i="2" s="1"/>
  <c r="FZ20" i="2" s="1"/>
  <c r="GA20" i="2" s="1"/>
  <c r="GB20" i="2" s="1"/>
  <c r="GC20" i="2" s="1"/>
  <c r="GD20" i="2" s="1"/>
  <c r="GE20" i="2" s="1"/>
  <c r="GF20" i="2" s="1"/>
  <c r="GG20" i="2" s="1"/>
  <c r="GH20" i="2" s="1"/>
  <c r="GI20" i="2" s="1"/>
  <c r="GJ20" i="2" s="1"/>
  <c r="GK20" i="2" s="1"/>
  <c r="GL20" i="2" s="1"/>
  <c r="GM20" i="2" s="1"/>
  <c r="GN20" i="2" s="1"/>
  <c r="GO20" i="2" s="1"/>
  <c r="GP20" i="2" s="1"/>
  <c r="GQ20" i="2" s="1"/>
  <c r="GR20" i="2" s="1"/>
  <c r="GS20" i="2" s="1"/>
  <c r="GT20" i="2" s="1"/>
  <c r="GU20" i="2" s="1"/>
  <c r="GV20" i="2" s="1"/>
  <c r="GW20" i="2" s="1"/>
  <c r="GX20" i="2" s="1"/>
  <c r="GY20" i="2" s="1"/>
  <c r="GZ20" i="2" s="1"/>
  <c r="HA20" i="2" s="1"/>
  <c r="HB20" i="2" s="1"/>
  <c r="HC20" i="2" s="1"/>
  <c r="HD20" i="2" s="1"/>
  <c r="HE20" i="2" s="1"/>
  <c r="HF20" i="2" s="1"/>
  <c r="HG20" i="2" s="1"/>
  <c r="HH20" i="2" s="1"/>
  <c r="HI20" i="2" s="1"/>
  <c r="HJ20" i="2" s="1"/>
  <c r="HK20" i="2" s="1"/>
  <c r="HL20" i="2" s="1"/>
  <c r="HM20" i="2" s="1"/>
  <c r="BF21" i="2"/>
  <c r="BG21" i="2"/>
  <c r="BH21" i="2"/>
  <c r="BI21" i="2"/>
  <c r="BJ21" i="2"/>
  <c r="BM22" i="2"/>
  <c r="BN22" i="2" s="1"/>
  <c r="BO22" i="2" s="1"/>
  <c r="BP22" i="2" s="1"/>
  <c r="BQ22" i="2" s="1"/>
  <c r="BR22" i="2" s="1"/>
  <c r="BS22" i="2" s="1"/>
  <c r="BT22" i="2" s="1"/>
  <c r="BU22" i="2" s="1"/>
  <c r="BV22" i="2" s="1"/>
  <c r="BW22" i="2" s="1"/>
  <c r="BX22" i="2" s="1"/>
  <c r="BY22" i="2" s="1"/>
  <c r="BZ22" i="2" s="1"/>
  <c r="CA22" i="2" s="1"/>
  <c r="CB22" i="2" s="1"/>
  <c r="CC22" i="2" s="1"/>
  <c r="CD22" i="2" s="1"/>
  <c r="CE22" i="2" s="1"/>
  <c r="CF22" i="2" s="1"/>
  <c r="CG22" i="2" s="1"/>
  <c r="CH22" i="2" s="1"/>
  <c r="CI22" i="2" s="1"/>
  <c r="CJ22" i="2" s="1"/>
  <c r="CK22" i="2" s="1"/>
  <c r="CL22" i="2" s="1"/>
  <c r="CM22" i="2" s="1"/>
  <c r="CN22" i="2" s="1"/>
  <c r="CO22" i="2" s="1"/>
  <c r="CP22" i="2" s="1"/>
  <c r="CQ22" i="2" s="1"/>
  <c r="CR22" i="2" s="1"/>
  <c r="CS22" i="2" s="1"/>
  <c r="CT22" i="2" s="1"/>
  <c r="CU22" i="2" s="1"/>
  <c r="CV22" i="2" s="1"/>
  <c r="CW22" i="2" s="1"/>
  <c r="CX22" i="2" s="1"/>
  <c r="CY22" i="2" s="1"/>
  <c r="CZ22" i="2" s="1"/>
  <c r="DA22" i="2" s="1"/>
  <c r="DB22" i="2" s="1"/>
  <c r="DC22" i="2" s="1"/>
  <c r="DD22" i="2" s="1"/>
  <c r="DE22" i="2" s="1"/>
  <c r="DF22" i="2" s="1"/>
  <c r="DG22" i="2" s="1"/>
  <c r="DH22" i="2" s="1"/>
  <c r="DI22" i="2" s="1"/>
  <c r="DJ22" i="2" s="1"/>
  <c r="DK22" i="2" s="1"/>
  <c r="DL22" i="2" s="1"/>
  <c r="DM22" i="2" s="1"/>
  <c r="DN22" i="2" s="1"/>
  <c r="DO22" i="2" s="1"/>
  <c r="DP22" i="2" s="1"/>
  <c r="FE21" i="2"/>
  <c r="FF21" i="2" s="1"/>
  <c r="FG21" i="2" s="1"/>
  <c r="FH21" i="2" s="1"/>
  <c r="FI21" i="2" s="1"/>
  <c r="FJ21" i="2" s="1"/>
  <c r="FK21" i="2" s="1"/>
  <c r="FL21" i="2" s="1"/>
  <c r="FM21" i="2" s="1"/>
  <c r="FN21" i="2" s="1"/>
  <c r="FO21" i="2" s="1"/>
  <c r="FP21" i="2" s="1"/>
  <c r="FQ21" i="2" s="1"/>
  <c r="FR21" i="2" s="1"/>
  <c r="FS21" i="2" s="1"/>
  <c r="FT21" i="2" s="1"/>
  <c r="FU21" i="2" s="1"/>
  <c r="FV21" i="2" s="1"/>
  <c r="FW21" i="2" s="1"/>
  <c r="FX21" i="2" s="1"/>
  <c r="FY21" i="2" s="1"/>
  <c r="FZ21" i="2" s="1"/>
  <c r="GA21" i="2" s="1"/>
  <c r="GB21" i="2" s="1"/>
  <c r="GC21" i="2" s="1"/>
  <c r="GD21" i="2" s="1"/>
  <c r="GE21" i="2" s="1"/>
  <c r="GF21" i="2" s="1"/>
  <c r="GG21" i="2" s="1"/>
  <c r="GH21" i="2" s="1"/>
  <c r="GI21" i="2" s="1"/>
  <c r="GJ21" i="2" s="1"/>
  <c r="GK21" i="2" s="1"/>
  <c r="GL21" i="2" s="1"/>
  <c r="GM21" i="2" s="1"/>
  <c r="GN21" i="2" s="1"/>
  <c r="GO21" i="2" s="1"/>
  <c r="GP21" i="2" s="1"/>
  <c r="GQ21" i="2" s="1"/>
  <c r="GR21" i="2" s="1"/>
  <c r="GS21" i="2" s="1"/>
  <c r="GT21" i="2" s="1"/>
  <c r="GU21" i="2" s="1"/>
  <c r="GV21" i="2" s="1"/>
  <c r="GW21" i="2" s="1"/>
  <c r="GX21" i="2" s="1"/>
  <c r="GY21" i="2" s="1"/>
  <c r="GZ21" i="2" s="1"/>
  <c r="HA21" i="2" s="1"/>
  <c r="HB21" i="2" s="1"/>
  <c r="HC21" i="2" s="1"/>
  <c r="BF22" i="2"/>
  <c r="BG22" i="2"/>
  <c r="BH22" i="2"/>
  <c r="BI22" i="2"/>
  <c r="BJ22" i="2"/>
  <c r="BM23" i="2"/>
  <c r="BN23" i="2" s="1"/>
  <c r="BO23" i="2" s="1"/>
  <c r="BP23" i="2" s="1"/>
  <c r="BQ23" i="2" s="1"/>
  <c r="BR23" i="2" s="1"/>
  <c r="BS23" i="2" s="1"/>
  <c r="BT23" i="2" s="1"/>
  <c r="BU23" i="2" s="1"/>
  <c r="BV23" i="2" s="1"/>
  <c r="BW23" i="2" s="1"/>
  <c r="BX23" i="2" s="1"/>
  <c r="BY23" i="2" s="1"/>
  <c r="BZ23" i="2" s="1"/>
  <c r="CA23" i="2" s="1"/>
  <c r="CB23" i="2" s="1"/>
  <c r="CC23" i="2" s="1"/>
  <c r="CD23" i="2" s="1"/>
  <c r="CE23" i="2" s="1"/>
  <c r="CF23" i="2" s="1"/>
  <c r="CG23" i="2" s="1"/>
  <c r="CH23" i="2" s="1"/>
  <c r="CI23" i="2" s="1"/>
  <c r="CJ23" i="2" s="1"/>
  <c r="CK23" i="2" s="1"/>
  <c r="CL23" i="2" s="1"/>
  <c r="CM23" i="2" s="1"/>
  <c r="CN23" i="2" s="1"/>
  <c r="CO23" i="2" s="1"/>
  <c r="CP23" i="2" s="1"/>
  <c r="CQ23" i="2" s="1"/>
  <c r="CR23" i="2" s="1"/>
  <c r="CS23" i="2" s="1"/>
  <c r="CT23" i="2" s="1"/>
  <c r="CU23" i="2" s="1"/>
  <c r="CV23" i="2" s="1"/>
  <c r="CW23" i="2" s="1"/>
  <c r="CX23" i="2" s="1"/>
  <c r="CY23" i="2" s="1"/>
  <c r="CZ23" i="2" s="1"/>
  <c r="DA23" i="2" s="1"/>
  <c r="DB23" i="2" s="1"/>
  <c r="DC23" i="2" s="1"/>
  <c r="DD23" i="2" s="1"/>
  <c r="DE23" i="2" s="1"/>
  <c r="DF23" i="2" s="1"/>
  <c r="DG23" i="2" s="1"/>
  <c r="DH23" i="2" s="1"/>
  <c r="DI23" i="2" s="1"/>
  <c r="DJ23" i="2" s="1"/>
  <c r="DK23" i="2" s="1"/>
  <c r="DL23" i="2" s="1"/>
  <c r="DM23" i="2" s="1"/>
  <c r="DN23" i="2" s="1"/>
  <c r="DO23" i="2" s="1"/>
  <c r="DP23" i="2" s="1"/>
  <c r="FE22" i="2"/>
  <c r="FF22" i="2" s="1"/>
  <c r="FG22" i="2" s="1"/>
  <c r="FH22" i="2" s="1"/>
  <c r="FI22" i="2" s="1"/>
  <c r="FJ22" i="2" s="1"/>
  <c r="FK22" i="2" s="1"/>
  <c r="FL22" i="2" s="1"/>
  <c r="FM22" i="2" s="1"/>
  <c r="FN22" i="2" s="1"/>
  <c r="FO22" i="2" s="1"/>
  <c r="FP22" i="2" s="1"/>
  <c r="FQ22" i="2" s="1"/>
  <c r="FR22" i="2" s="1"/>
  <c r="FS22" i="2" s="1"/>
  <c r="FT22" i="2" s="1"/>
  <c r="FU22" i="2" s="1"/>
  <c r="FV22" i="2" s="1"/>
  <c r="FW22" i="2" s="1"/>
  <c r="FX22" i="2" s="1"/>
  <c r="FY22" i="2" s="1"/>
  <c r="FZ22" i="2" s="1"/>
  <c r="GA22" i="2" s="1"/>
  <c r="GB22" i="2" s="1"/>
  <c r="GC22" i="2" s="1"/>
  <c r="GD22" i="2" s="1"/>
  <c r="GE22" i="2" s="1"/>
  <c r="GF22" i="2" s="1"/>
  <c r="GG22" i="2" s="1"/>
  <c r="GH22" i="2" s="1"/>
  <c r="GI22" i="2" s="1"/>
  <c r="GJ22" i="2" s="1"/>
  <c r="GK22" i="2" s="1"/>
  <c r="GL22" i="2" s="1"/>
  <c r="GM22" i="2" s="1"/>
  <c r="GN22" i="2" s="1"/>
  <c r="GO22" i="2" s="1"/>
  <c r="GP22" i="2" s="1"/>
  <c r="GQ22" i="2" s="1"/>
  <c r="GR22" i="2" s="1"/>
  <c r="GS22" i="2" s="1"/>
  <c r="GT22" i="2" s="1"/>
  <c r="GU22" i="2" s="1"/>
  <c r="GV22" i="2" s="1"/>
  <c r="GW22" i="2" s="1"/>
  <c r="GX22" i="2" s="1"/>
  <c r="GY22" i="2" s="1"/>
  <c r="GZ22" i="2" s="1"/>
  <c r="HA22" i="2" s="1"/>
  <c r="HB22" i="2" s="1"/>
  <c r="HC22" i="2" s="1"/>
  <c r="BF23" i="2"/>
  <c r="BG23" i="2"/>
  <c r="BH23" i="2"/>
  <c r="BI23" i="2"/>
  <c r="BJ23" i="2"/>
  <c r="BF24" i="2"/>
  <c r="BG24" i="2"/>
  <c r="BH24" i="2"/>
  <c r="BI24" i="2"/>
  <c r="BJ24" i="2"/>
  <c r="BF25" i="2"/>
  <c r="BG25" i="2"/>
  <c r="BH25" i="2"/>
  <c r="BI25" i="2"/>
  <c r="BJ25" i="2"/>
  <c r="BF26" i="2"/>
  <c r="BG26" i="2"/>
  <c r="BH26" i="2"/>
  <c r="BI26" i="2"/>
  <c r="BJ26" i="2"/>
  <c r="BF27" i="2"/>
  <c r="BG27" i="2"/>
  <c r="BH27" i="2"/>
  <c r="BI27" i="2"/>
  <c r="BJ27" i="2"/>
  <c r="BF28" i="2"/>
  <c r="BG28" i="2"/>
  <c r="BH28" i="2"/>
  <c r="BI28" i="2"/>
  <c r="BJ28" i="2"/>
  <c r="BF29" i="2"/>
  <c r="BG29" i="2"/>
  <c r="BH29" i="2"/>
  <c r="BI29" i="2"/>
  <c r="BJ29" i="2"/>
  <c r="BF30" i="2"/>
  <c r="BG30" i="2"/>
  <c r="BH30" i="2"/>
  <c r="BI30" i="2"/>
  <c r="BJ30" i="2"/>
  <c r="BF31" i="2"/>
  <c r="BG31" i="2"/>
  <c r="BH31" i="2"/>
  <c r="BI31" i="2"/>
  <c r="BJ31" i="2"/>
  <c r="BF32" i="2"/>
  <c r="BG32" i="2"/>
  <c r="BH32" i="2"/>
  <c r="BI32" i="2"/>
  <c r="BJ32" i="2"/>
  <c r="BF33" i="2"/>
  <c r="BG33" i="2"/>
  <c r="BH33" i="2"/>
  <c r="BI33" i="2"/>
  <c r="BJ33" i="2"/>
  <c r="BF34" i="2"/>
  <c r="BG34" i="2"/>
  <c r="BH34" i="2"/>
  <c r="BI34" i="2"/>
  <c r="BJ34" i="2"/>
  <c r="BF35" i="2"/>
  <c r="BG35" i="2"/>
  <c r="BH35" i="2"/>
  <c r="BI35" i="2"/>
  <c r="BJ35" i="2"/>
  <c r="BF36" i="2"/>
  <c r="BG36" i="2"/>
  <c r="BH36" i="2"/>
  <c r="BI36" i="2"/>
  <c r="BJ36" i="2"/>
  <c r="BF37" i="2"/>
  <c r="BG37" i="2"/>
  <c r="BH37" i="2"/>
  <c r="BI37" i="2"/>
  <c r="BJ37" i="2"/>
  <c r="BF38" i="2"/>
  <c r="BG38" i="2"/>
  <c r="BH38" i="2"/>
  <c r="BI38" i="2"/>
  <c r="BJ38" i="2"/>
  <c r="BF39" i="2"/>
  <c r="BG39" i="2"/>
  <c r="BH39" i="2"/>
  <c r="BI39" i="2"/>
  <c r="BJ39" i="2"/>
  <c r="AX57" i="2"/>
  <c r="AX56" i="2"/>
  <c r="AO52" i="2"/>
  <c r="AO56" i="2"/>
  <c r="V37" i="2"/>
  <c r="U37" i="2"/>
  <c r="T37" i="2"/>
  <c r="S37" i="2"/>
  <c r="AK13" i="2"/>
  <c r="AK14" i="2"/>
  <c r="AK15" i="2"/>
  <c r="AK16" i="2"/>
  <c r="AK17" i="2"/>
  <c r="AK18" i="2"/>
  <c r="AK19" i="2"/>
  <c r="AK20" i="2"/>
  <c r="AK21" i="2"/>
  <c r="AK22" i="2"/>
  <c r="AK23" i="2"/>
  <c r="AK24" i="2"/>
  <c r="AK25" i="2"/>
  <c r="AK26" i="2"/>
  <c r="AK27" i="2"/>
  <c r="AK28" i="2"/>
  <c r="AK29" i="2"/>
  <c r="AK30" i="2"/>
  <c r="AK31" i="2"/>
  <c r="AK32" i="2"/>
  <c r="AK33" i="2"/>
  <c r="AK34" i="2"/>
  <c r="AK38" i="2"/>
  <c r="AK39" i="2"/>
  <c r="AK12" i="2"/>
  <c r="AX54" i="2"/>
  <c r="AX55" i="2"/>
  <c r="AX53" i="2"/>
  <c r="AX52" i="2"/>
  <c r="AX51" i="2"/>
  <c r="AX50" i="2"/>
  <c r="AO55" i="2"/>
  <c r="AO54" i="2"/>
  <c r="AO53" i="2"/>
  <c r="AO51" i="2"/>
  <c r="AO50" i="2"/>
  <c r="H37" i="2"/>
  <c r="G37" i="2"/>
  <c r="F37" i="2"/>
  <c r="E37" i="2"/>
  <c r="D37" i="2"/>
  <c r="J37" i="2"/>
  <c r="I37" i="2"/>
  <c r="BK23" i="2" l="1"/>
  <c r="BK19" i="2"/>
  <c r="BK32" i="2"/>
  <c r="BK24" i="2"/>
  <c r="BK18" i="2"/>
  <c r="BK33" i="2"/>
  <c r="BK28" i="2"/>
  <c r="BK20" i="2"/>
  <c r="BK36" i="2"/>
  <c r="BK25" i="2"/>
  <c r="BK34" i="2"/>
  <c r="BK26" i="2"/>
  <c r="BK38" i="2"/>
  <c r="BK30" i="2"/>
  <c r="BK42" i="2"/>
  <c r="BK15" i="2"/>
  <c r="BK37" i="2"/>
  <c r="BK29" i="2"/>
  <c r="AQ1" i="2"/>
  <c r="BK35" i="2"/>
  <c r="BK22" i="2"/>
  <c r="BK16" i="2"/>
  <c r="BK31" i="2"/>
  <c r="BK21" i="2"/>
  <c r="BK41" i="2"/>
  <c r="BK44" i="2"/>
  <c r="BJ40" i="2"/>
  <c r="BJ42" i="2"/>
  <c r="BK40" i="2"/>
  <c r="BK43" i="2"/>
  <c r="BK39" i="2"/>
  <c r="BJ44" i="2"/>
  <c r="BK14" i="2"/>
  <c r="BK27" i="2"/>
  <c r="BJ17" i="2"/>
  <c r="BK17" i="2"/>
  <c r="BJ14" i="2"/>
  <c r="BJ13" i="2"/>
  <c r="AJ37" i="2"/>
  <c r="T40" i="2" s="1"/>
  <c r="BK13" i="2"/>
  <c r="AI37" i="2"/>
  <c r="I40" i="2" s="1"/>
  <c r="W40" i="2" l="1"/>
</calcChain>
</file>

<file path=xl/sharedStrings.xml><?xml version="1.0" encoding="utf-8"?>
<sst xmlns="http://schemas.openxmlformats.org/spreadsheetml/2006/main" count="452" uniqueCount="287">
  <si>
    <t>この列は非表示にしておく</t>
    <rPh sb="2" eb="3">
      <t>レツ</t>
    </rPh>
    <rPh sb="4" eb="7">
      <t>ヒヒョウジ</t>
    </rPh>
    <phoneticPr fontId="2"/>
  </si>
  <si>
    <t>申込者氏名</t>
    <rPh sb="0" eb="2">
      <t>モウシコミ</t>
    </rPh>
    <rPh sb="2" eb="3">
      <t>シャ</t>
    </rPh>
    <rPh sb="3" eb="5">
      <t>シメイ</t>
    </rPh>
    <phoneticPr fontId="2"/>
  </si>
  <si>
    <t>連絡先</t>
    <rPh sb="0" eb="3">
      <t>レンラクサキ</t>
    </rPh>
    <phoneticPr fontId="2"/>
  </si>
  <si>
    <t>住所</t>
    <rPh sb="0" eb="2">
      <t>ジュウショ</t>
    </rPh>
    <phoneticPr fontId="2"/>
  </si>
  <si>
    <t>電話(自宅)</t>
    <rPh sb="0" eb="2">
      <t>デンワ</t>
    </rPh>
    <rPh sb="3" eb="5">
      <t>ジタク</t>
    </rPh>
    <phoneticPr fontId="2"/>
  </si>
  <si>
    <t>電話(携帯)</t>
    <rPh sb="0" eb="2">
      <t>デンワ</t>
    </rPh>
    <rPh sb="3" eb="5">
      <t>ケイタイ</t>
    </rPh>
    <phoneticPr fontId="2"/>
  </si>
  <si>
    <t>種目</t>
    <rPh sb="0" eb="2">
      <t>シュモク</t>
    </rPh>
    <phoneticPr fontId="2"/>
  </si>
  <si>
    <t>男子シングルス</t>
    <rPh sb="0" eb="2">
      <t>ダンシ</t>
    </rPh>
    <phoneticPr fontId="2"/>
  </si>
  <si>
    <t>女子シングルス</t>
    <rPh sb="0" eb="2">
      <t>ジョシ</t>
    </rPh>
    <phoneticPr fontId="2"/>
  </si>
  <si>
    <t>一般</t>
    <rPh sb="0" eb="2">
      <t>イッパン</t>
    </rPh>
    <phoneticPr fontId="2"/>
  </si>
  <si>
    <t>参加者</t>
    <rPh sb="0" eb="3">
      <t>サンカシャ</t>
    </rPh>
    <phoneticPr fontId="2"/>
  </si>
  <si>
    <t>参加資格</t>
    <rPh sb="0" eb="2">
      <t>サンカ</t>
    </rPh>
    <rPh sb="2" eb="4">
      <t>シカク</t>
    </rPh>
    <phoneticPr fontId="2"/>
  </si>
  <si>
    <t>プルダウンリスト</t>
    <phoneticPr fontId="2"/>
  </si>
  <si>
    <t>所属団体</t>
    <rPh sb="0" eb="2">
      <t>ショゾク</t>
    </rPh>
    <rPh sb="2" eb="4">
      <t>ダンタイ</t>
    </rPh>
    <phoneticPr fontId="2"/>
  </si>
  <si>
    <t>戦績</t>
    <rPh sb="0" eb="2">
      <t>センセキ</t>
    </rPh>
    <phoneticPr fontId="2"/>
  </si>
  <si>
    <t>生年月日</t>
    <rPh sb="0" eb="2">
      <t>セイネン</t>
    </rPh>
    <rPh sb="2" eb="4">
      <t>ガッピ</t>
    </rPh>
    <phoneticPr fontId="2"/>
  </si>
  <si>
    <t>種目データ</t>
    <rPh sb="0" eb="2">
      <t>シュモク</t>
    </rPh>
    <phoneticPr fontId="2"/>
  </si>
  <si>
    <t>姓</t>
    <rPh sb="0" eb="1">
      <t>セイ</t>
    </rPh>
    <phoneticPr fontId="2"/>
  </si>
  <si>
    <t>名</t>
    <rPh sb="0" eb="1">
      <t>メイ</t>
    </rPh>
    <phoneticPr fontId="2"/>
  </si>
  <si>
    <t>男・女</t>
    <rPh sb="0" eb="1">
      <t>ダン</t>
    </rPh>
    <rPh sb="2" eb="3">
      <t>ジョ</t>
    </rPh>
    <phoneticPr fontId="2"/>
  </si>
  <si>
    <t>男子</t>
    <rPh sb="0" eb="2">
      <t>ダンシ</t>
    </rPh>
    <phoneticPr fontId="2"/>
  </si>
  <si>
    <t>制限なし</t>
    <rPh sb="0" eb="2">
      <t>セイゲン</t>
    </rPh>
    <phoneticPr fontId="2"/>
  </si>
  <si>
    <t>No.</t>
    <phoneticPr fontId="2"/>
  </si>
  <si>
    <t>例</t>
    <rPh sb="0" eb="1">
      <t>レイ</t>
    </rPh>
    <phoneticPr fontId="1"/>
  </si>
  <si>
    <t>平塚</t>
    <rPh sb="0" eb="2">
      <t>ヒラツカ</t>
    </rPh>
    <phoneticPr fontId="1"/>
  </si>
  <si>
    <t>太郎</t>
    <rPh sb="0" eb="2">
      <t>タロウ</t>
    </rPh>
    <phoneticPr fontId="1"/>
  </si>
  <si>
    <t>＝</t>
    <phoneticPr fontId="2"/>
  </si>
  <si>
    <t>①</t>
    <phoneticPr fontId="1"/>
  </si>
  <si>
    <t>②</t>
    <phoneticPr fontId="1"/>
  </si>
  <si>
    <t>E-Mail</t>
    <phoneticPr fontId="2"/>
  </si>
  <si>
    <t>×</t>
    <phoneticPr fontId="2"/>
  </si>
  <si>
    <t>ＩＤ</t>
    <phoneticPr fontId="2"/>
  </si>
  <si>
    <t>③エントリーリスト　（シングルス）</t>
    <phoneticPr fontId="1"/>
  </si>
  <si>
    <t>③エントリーリスト　（ダブルス）</t>
    <phoneticPr fontId="1"/>
  </si>
  <si>
    <t>選手1</t>
    <rPh sb="0" eb="2">
      <t>センシュ</t>
    </rPh>
    <phoneticPr fontId="2"/>
  </si>
  <si>
    <t>選手2</t>
    <rPh sb="0" eb="2">
      <t>センシュ</t>
    </rPh>
    <phoneticPr fontId="2"/>
  </si>
  <si>
    <t>選手１</t>
    <rPh sb="0" eb="2">
      <t>センシュ</t>
    </rPh>
    <phoneticPr fontId="2"/>
  </si>
  <si>
    <t>選手２</t>
    <rPh sb="0" eb="2">
      <t>センシュ</t>
    </rPh>
    <phoneticPr fontId="2"/>
  </si>
  <si>
    <t>男子ダブルス</t>
    <rPh sb="0" eb="2">
      <t>ダンシ</t>
    </rPh>
    <phoneticPr fontId="2"/>
  </si>
  <si>
    <t>女子ダブルス</t>
    <rPh sb="0" eb="2">
      <t>ジョシ</t>
    </rPh>
    <phoneticPr fontId="2"/>
  </si>
  <si>
    <t>混合ﾀﾞﾌﾞﾙｽ</t>
    <rPh sb="0" eb="2">
      <t>コンゴウ</t>
    </rPh>
    <phoneticPr fontId="2"/>
  </si>
  <si>
    <t>一</t>
    <rPh sb="0" eb="1">
      <t>イチ</t>
    </rPh>
    <phoneticPr fontId="2"/>
  </si>
  <si>
    <t>初</t>
    <rPh sb="0" eb="1">
      <t>ショ</t>
    </rPh>
    <phoneticPr fontId="2"/>
  </si>
  <si>
    <t>単
合
計</t>
    <rPh sb="0" eb="1">
      <t>タン</t>
    </rPh>
    <rPh sb="2" eb="3">
      <t>ゴウ</t>
    </rPh>
    <rPh sb="4" eb="5">
      <t>ケイ</t>
    </rPh>
    <phoneticPr fontId="2"/>
  </si>
  <si>
    <t>複
合
計</t>
    <rPh sb="0" eb="1">
      <t>フク</t>
    </rPh>
    <rPh sb="2" eb="3">
      <t>ゴウ</t>
    </rPh>
    <rPh sb="4" eb="5">
      <t>ケイ</t>
    </rPh>
    <phoneticPr fontId="2"/>
  </si>
  <si>
    <t>＋</t>
    <phoneticPr fontId="2"/>
  </si>
  <si>
    <t>申込組数</t>
    <rPh sb="0" eb="2">
      <t>モウシコミ</t>
    </rPh>
    <rPh sb="2" eb="4">
      <t>クミスウ</t>
    </rPh>
    <phoneticPr fontId="2"/>
  </si>
  <si>
    <t>男・女</t>
    <rPh sb="0" eb="1">
      <t>オトコ</t>
    </rPh>
    <rPh sb="2" eb="3">
      <t>オンナ</t>
    </rPh>
    <phoneticPr fontId="2"/>
  </si>
  <si>
    <t>男子一般複</t>
    <rPh sb="0" eb="2">
      <t>ダンシ</t>
    </rPh>
    <rPh sb="2" eb="4">
      <t>イッパン</t>
    </rPh>
    <rPh sb="4" eb="5">
      <t>フク</t>
    </rPh>
    <phoneticPr fontId="2"/>
  </si>
  <si>
    <t>男子初級複</t>
    <rPh sb="0" eb="2">
      <t>ダンシ</t>
    </rPh>
    <rPh sb="2" eb="4">
      <t>ショキュウ</t>
    </rPh>
    <rPh sb="4" eb="5">
      <t>フク</t>
    </rPh>
    <phoneticPr fontId="2"/>
  </si>
  <si>
    <t>女子一般複</t>
    <rPh sb="0" eb="2">
      <t>ジョシ</t>
    </rPh>
    <rPh sb="2" eb="4">
      <t>イッパン</t>
    </rPh>
    <phoneticPr fontId="2"/>
  </si>
  <si>
    <t>女子初級複</t>
    <rPh sb="0" eb="2">
      <t>ジョシ</t>
    </rPh>
    <rPh sb="2" eb="4">
      <t>ショキュウ</t>
    </rPh>
    <phoneticPr fontId="2"/>
  </si>
  <si>
    <t>女子40歳複</t>
    <rPh sb="0" eb="2">
      <t>ジョシ</t>
    </rPh>
    <rPh sb="4" eb="5">
      <t>サイ</t>
    </rPh>
    <phoneticPr fontId="2"/>
  </si>
  <si>
    <t>女子50歳複</t>
    <rPh sb="0" eb="2">
      <t>ジョシ</t>
    </rPh>
    <rPh sb="4" eb="5">
      <t>サイ</t>
    </rPh>
    <phoneticPr fontId="2"/>
  </si>
  <si>
    <t>混合複</t>
    <rPh sb="0" eb="2">
      <t>コンゴウ</t>
    </rPh>
    <phoneticPr fontId="2"/>
  </si>
  <si>
    <t>混合複初級</t>
    <rPh sb="0" eb="2">
      <t>コンゴウ</t>
    </rPh>
    <rPh sb="3" eb="5">
      <t>ショキュウ</t>
    </rPh>
    <phoneticPr fontId="2"/>
  </si>
  <si>
    <t>男子一般単</t>
    <rPh sb="0" eb="2">
      <t>ダンシ</t>
    </rPh>
    <rPh sb="2" eb="4">
      <t>イッパン</t>
    </rPh>
    <rPh sb="4" eb="5">
      <t>タン</t>
    </rPh>
    <phoneticPr fontId="2"/>
  </si>
  <si>
    <t>男子初級単</t>
    <rPh sb="0" eb="2">
      <t>ダンシ</t>
    </rPh>
    <rPh sb="2" eb="4">
      <t>ショキュウ</t>
    </rPh>
    <phoneticPr fontId="2"/>
  </si>
  <si>
    <t>男子40歳単</t>
    <rPh sb="0" eb="2">
      <t>ダンシ</t>
    </rPh>
    <rPh sb="4" eb="5">
      <t>サイ</t>
    </rPh>
    <phoneticPr fontId="2"/>
  </si>
  <si>
    <t>男子50歳単</t>
    <rPh sb="0" eb="2">
      <t>ダンシ</t>
    </rPh>
    <rPh sb="4" eb="5">
      <t>サイ</t>
    </rPh>
    <phoneticPr fontId="2"/>
  </si>
  <si>
    <t>男子60歳単</t>
    <rPh sb="0" eb="2">
      <t>ダンシ</t>
    </rPh>
    <rPh sb="4" eb="5">
      <t>サイ</t>
    </rPh>
    <phoneticPr fontId="2"/>
  </si>
  <si>
    <t>男子65歳単</t>
    <rPh sb="0" eb="2">
      <t>ダンシ</t>
    </rPh>
    <rPh sb="4" eb="5">
      <t>サイ</t>
    </rPh>
    <phoneticPr fontId="2"/>
  </si>
  <si>
    <t>男子70歳単</t>
    <rPh sb="0" eb="2">
      <t>ダンシ</t>
    </rPh>
    <rPh sb="4" eb="5">
      <t>サイ</t>
    </rPh>
    <phoneticPr fontId="2"/>
  </si>
  <si>
    <t>女子一般単</t>
    <rPh sb="0" eb="2">
      <t>ジョシ</t>
    </rPh>
    <rPh sb="2" eb="4">
      <t>イッパン</t>
    </rPh>
    <phoneticPr fontId="2"/>
  </si>
  <si>
    <t>女子初級単</t>
    <rPh sb="0" eb="2">
      <t>ジョシ</t>
    </rPh>
    <rPh sb="2" eb="4">
      <t>ショキュウ</t>
    </rPh>
    <phoneticPr fontId="2"/>
  </si>
  <si>
    <t>女子40歳単</t>
    <rPh sb="0" eb="2">
      <t>ジョシ</t>
    </rPh>
    <rPh sb="4" eb="5">
      <t>サイ</t>
    </rPh>
    <phoneticPr fontId="2"/>
  </si>
  <si>
    <t>女子50歳単</t>
    <rPh sb="0" eb="2">
      <t>ジョシ</t>
    </rPh>
    <rPh sb="4" eb="5">
      <t>サイ</t>
    </rPh>
    <phoneticPr fontId="2"/>
  </si>
  <si>
    <t>参加組数</t>
    <rPh sb="0" eb="2">
      <t>サンカ</t>
    </rPh>
    <rPh sb="2" eb="3">
      <t>クミ</t>
    </rPh>
    <rPh sb="3" eb="4">
      <t>スウ</t>
    </rPh>
    <phoneticPr fontId="2"/>
  </si>
  <si>
    <t>湘南平</t>
    <rPh sb="0" eb="2">
      <t>ショウナン</t>
    </rPh>
    <rPh sb="2" eb="3">
      <t>ダイラ</t>
    </rPh>
    <phoneticPr fontId="1"/>
  </si>
  <si>
    <t>平塚市役所</t>
    <rPh sb="0" eb="5">
      <t>ヒラツカシヤクショ</t>
    </rPh>
    <phoneticPr fontId="1"/>
  </si>
  <si>
    <t>関西ペイント</t>
    <rPh sb="0" eb="2">
      <t>カンサイ</t>
    </rPh>
    <phoneticPr fontId="2"/>
  </si>
  <si>
    <t>不可</t>
    <rPh sb="0" eb="2">
      <t>フカ</t>
    </rPh>
    <phoneticPr fontId="1"/>
  </si>
  <si>
    <t>在住（大磯）</t>
    <rPh sb="0" eb="2">
      <t>ザイジュウ</t>
    </rPh>
    <rPh sb="3" eb="5">
      <t>オオイソ</t>
    </rPh>
    <phoneticPr fontId="1"/>
  </si>
  <si>
    <t>←在住者はこの用紙ではエントリーできません。</t>
    <rPh sb="1" eb="4">
      <t>ザイジュウシャ</t>
    </rPh>
    <rPh sb="7" eb="9">
      <t>ヨウシ</t>
    </rPh>
    <phoneticPr fontId="2"/>
  </si>
  <si>
    <t>在住（大磯）</t>
    <rPh sb="0" eb="2">
      <t>ザイジュウ</t>
    </rPh>
    <rPh sb="3" eb="5">
      <t>オオイソ</t>
    </rPh>
    <phoneticPr fontId="2"/>
  </si>
  <si>
    <t>例1</t>
    <rPh sb="0" eb="1">
      <t>レイ</t>
    </rPh>
    <phoneticPr fontId="1"/>
  </si>
  <si>
    <t>例2</t>
    <rPh sb="0" eb="1">
      <t>レイ</t>
    </rPh>
    <phoneticPr fontId="2"/>
  </si>
  <si>
    <t>大磯</t>
    <rPh sb="0" eb="2">
      <t>オオイソ</t>
    </rPh>
    <phoneticPr fontId="2"/>
  </si>
  <si>
    <t>次郎</t>
    <rPh sb="0" eb="2">
      <t>ジロウ</t>
    </rPh>
    <phoneticPr fontId="2"/>
  </si>
  <si>
    <t>大磯町役場</t>
    <rPh sb="0" eb="2">
      <t>オオイソ</t>
    </rPh>
    <rPh sb="2" eb="5">
      <t>マチヤクバ</t>
    </rPh>
    <phoneticPr fontId="2"/>
  </si>
  <si>
    <t>※記入不要</t>
    <rPh sb="1" eb="3">
      <t>キニュウ</t>
    </rPh>
    <rPh sb="3" eb="5">
      <t>フヨウ</t>
    </rPh>
    <phoneticPr fontId="2"/>
  </si>
  <si>
    <t>※戦績がなければ記入不要</t>
    <rPh sb="1" eb="3">
      <t>センセキ</t>
    </rPh>
    <rPh sb="8" eb="10">
      <t>キニュウ</t>
    </rPh>
    <rPh sb="10" eb="12">
      <t>フヨウ</t>
    </rPh>
    <phoneticPr fontId="2"/>
  </si>
  <si>
    <t>二宮</t>
    <rPh sb="0" eb="2">
      <t>ニノミヤ</t>
    </rPh>
    <phoneticPr fontId="2"/>
  </si>
  <si>
    <t>テルモ</t>
    <phoneticPr fontId="2"/>
  </si>
  <si>
    <t>混合</t>
    <rPh sb="0" eb="2">
      <t>コンゴウ</t>
    </rPh>
    <phoneticPr fontId="2"/>
  </si>
  <si>
    <t>混合100歳複</t>
    <rPh sb="0" eb="2">
      <t>コンゴウ</t>
    </rPh>
    <rPh sb="5" eb="6">
      <t>サイ</t>
    </rPh>
    <rPh sb="6" eb="7">
      <t>フク</t>
    </rPh>
    <phoneticPr fontId="2"/>
  </si>
  <si>
    <t>領収書宛名（発行希望者のみ記入）</t>
    <rPh sb="0" eb="3">
      <t>リョウシュウショ</t>
    </rPh>
    <rPh sb="3" eb="5">
      <t>アテナ</t>
    </rPh>
    <rPh sb="6" eb="8">
      <t>ハッコウ</t>
    </rPh>
    <rPh sb="8" eb="10">
      <t>キボウ</t>
    </rPh>
    <rPh sb="10" eb="11">
      <t>モノ</t>
    </rPh>
    <rPh sb="13" eb="15">
      <t>キニュウ</t>
    </rPh>
    <phoneticPr fontId="2"/>
  </si>
  <si>
    <t>2016選手権40歳単ベスト4</t>
    <rPh sb="4" eb="7">
      <t>センシュケン</t>
    </rPh>
    <rPh sb="9" eb="10">
      <t>サイ</t>
    </rPh>
    <rPh sb="10" eb="11">
      <t>タン</t>
    </rPh>
    <phoneticPr fontId="1"/>
  </si>
  <si>
    <t>振込人名義</t>
    <phoneticPr fontId="2"/>
  </si>
  <si>
    <t>振込人名義（フリガナ）</t>
    <phoneticPr fontId="2"/>
  </si>
  <si>
    <t>④</t>
    <phoneticPr fontId="1"/>
  </si>
  <si>
    <t>選手氏名</t>
    <rPh sb="0" eb="2">
      <t>センシュ</t>
    </rPh>
    <rPh sb="2" eb="4">
      <t>シメイ</t>
    </rPh>
    <phoneticPr fontId="2"/>
  </si>
  <si>
    <t>所属団体
(同じ場合は選手1に記載)</t>
    <rPh sb="0" eb="2">
      <t>ショゾク</t>
    </rPh>
    <rPh sb="2" eb="4">
      <t>ダンタイ</t>
    </rPh>
    <rPh sb="6" eb="7">
      <t>オナ</t>
    </rPh>
    <rPh sb="8" eb="10">
      <t>バアイ</t>
    </rPh>
    <rPh sb="11" eb="13">
      <t>センシュ</t>
    </rPh>
    <rPh sb="15" eb="17">
      <t>キサイ</t>
    </rPh>
    <phoneticPr fontId="2"/>
  </si>
  <si>
    <t>団体名</t>
    <rPh sb="0" eb="2">
      <t>ダンタイ</t>
    </rPh>
    <rPh sb="2" eb="3">
      <t>メイ</t>
    </rPh>
    <phoneticPr fontId="2"/>
  </si>
  <si>
    <r>
      <t xml:space="preserve">種目
</t>
    </r>
    <r>
      <rPr>
        <b/>
        <sz val="9"/>
        <rFont val="ＭＳ Ｐゴシック"/>
        <family val="3"/>
        <charset val="128"/>
      </rPr>
      <t>（▼をクリックし、リストから選択）</t>
    </r>
    <rPh sb="0" eb="2">
      <t>シュモク</t>
    </rPh>
    <rPh sb="17" eb="19">
      <t>センタク</t>
    </rPh>
    <phoneticPr fontId="2"/>
  </si>
  <si>
    <r>
      <t xml:space="preserve">種目
</t>
    </r>
    <r>
      <rPr>
        <b/>
        <sz val="9"/>
        <rFont val="ＭＳ Ｐゴシック"/>
        <family val="3"/>
        <charset val="128"/>
      </rPr>
      <t>（▼をクリックし、リストから選択）</t>
    </r>
    <rPh sb="0" eb="2">
      <t>シュモク</t>
    </rPh>
    <phoneticPr fontId="2"/>
  </si>
  <si>
    <t>年</t>
    <rPh sb="0" eb="1">
      <t>ネン</t>
    </rPh>
    <phoneticPr fontId="2"/>
  </si>
  <si>
    <t>かつ、ペアの満年齢の合計が100歳以上</t>
  </si>
  <si>
    <t>男子40歳複</t>
    <rPh sb="0" eb="2">
      <t>ダンシ</t>
    </rPh>
    <rPh sb="4" eb="5">
      <t>サイ</t>
    </rPh>
    <rPh sb="5" eb="6">
      <t>フク</t>
    </rPh>
    <phoneticPr fontId="2"/>
  </si>
  <si>
    <t>歳</t>
    <rPh sb="0" eb="1">
      <t>サイ</t>
    </rPh>
    <phoneticPr fontId="4"/>
  </si>
  <si>
    <t>合計</t>
    <rPh sb="0" eb="2">
      <t>ゴウケイ</t>
    </rPh>
    <phoneticPr fontId="4"/>
  </si>
  <si>
    <t>★年齢確認↓</t>
    <rPh sb="1" eb="3">
      <t>ネンレイ</t>
    </rPh>
    <rPh sb="3" eb="5">
      <t>カクニン</t>
    </rPh>
    <phoneticPr fontId="2"/>
  </si>
  <si>
    <t>※下方記載の入力方法をよく読んで、赤枠内に入力してください。</t>
    <phoneticPr fontId="1"/>
  </si>
  <si>
    <t>※各選手毎に種目を▼から選択してください。同種目はなるべく連続して入力してください。</t>
    <phoneticPr fontId="1"/>
  </si>
  <si>
    <t>平塚：2016選手権55歳複ベスト8
大磯：2017選手権55歳複ベスト4</t>
    <rPh sb="0" eb="2">
      <t>ヒラツカ</t>
    </rPh>
    <rPh sb="7" eb="10">
      <t>センシュケン</t>
    </rPh>
    <rPh sb="12" eb="13">
      <t>サイ</t>
    </rPh>
    <rPh sb="13" eb="14">
      <t>フク</t>
    </rPh>
    <rPh sb="19" eb="21">
      <t>オオイソ</t>
    </rPh>
    <rPh sb="26" eb="29">
      <t>センシュケン</t>
    </rPh>
    <rPh sb="31" eb="32">
      <t>サイ</t>
    </rPh>
    <rPh sb="32" eb="33">
      <t>フク</t>
    </rPh>
    <phoneticPr fontId="1"/>
  </si>
  <si>
    <t>参加費合計</t>
    <rPh sb="0" eb="3">
      <t>サンカヒ</t>
    </rPh>
    <rPh sb="3" eb="5">
      <t>ゴウケイ</t>
    </rPh>
    <phoneticPr fontId="2"/>
  </si>
  <si>
    <t>大磯</t>
    <rPh sb="0" eb="2">
      <t>オオイソ</t>
    </rPh>
    <phoneticPr fontId="4"/>
  </si>
  <si>
    <t>次郎</t>
    <rPh sb="0" eb="2">
      <t>ジロウ</t>
    </rPh>
    <phoneticPr fontId="4"/>
  </si>
  <si>
    <t>中井</t>
    <rPh sb="0" eb="2">
      <t>ナカイ</t>
    </rPh>
    <phoneticPr fontId="4"/>
  </si>
  <si>
    <t>花子</t>
    <rPh sb="0" eb="2">
      <t>ハナコ</t>
    </rPh>
    <phoneticPr fontId="4"/>
  </si>
  <si>
    <t>優子</t>
    <rPh sb="0" eb="2">
      <t>ユウコ</t>
    </rPh>
    <phoneticPr fontId="2"/>
  </si>
  <si>
    <t>※枠が足りない場合は、ファイル名に(1)、(2)をつけ２つの申込用紙ファイルを作成し、一緒にメールでお送りください。</t>
    <rPh sb="1" eb="2">
      <t>ワク</t>
    </rPh>
    <rPh sb="3" eb="4">
      <t>タ</t>
    </rPh>
    <rPh sb="7" eb="9">
      <t>バアイ</t>
    </rPh>
    <rPh sb="15" eb="16">
      <t>メイ</t>
    </rPh>
    <rPh sb="30" eb="32">
      <t>モウシコミ</t>
    </rPh>
    <rPh sb="32" eb="34">
      <t>ヨウシ</t>
    </rPh>
    <rPh sb="39" eb="41">
      <t>サクセイ</t>
    </rPh>
    <rPh sb="43" eb="45">
      <t>イッショ</t>
    </rPh>
    <rPh sb="51" eb="52">
      <t>オク</t>
    </rPh>
    <phoneticPr fontId="2"/>
  </si>
  <si>
    <t>男子75歳単</t>
    <rPh sb="0" eb="2">
      <t>ダンシ</t>
    </rPh>
    <rPh sb="4" eb="5">
      <t>サイ</t>
    </rPh>
    <phoneticPr fontId="2"/>
  </si>
  <si>
    <t>女子</t>
    <rPh sb="0" eb="2">
      <t>ジョシ</t>
    </rPh>
    <phoneticPr fontId="4"/>
  </si>
  <si>
    <t>女子55歳単</t>
    <rPh sb="0" eb="2">
      <t>ジョシ</t>
    </rPh>
    <rPh sb="4" eb="5">
      <t>サイ</t>
    </rPh>
    <phoneticPr fontId="2"/>
  </si>
  <si>
    <t>ID・申込団体名</t>
    <rPh sb="3" eb="8">
      <t>モウシコミダンタイメイ</t>
    </rPh>
    <phoneticPr fontId="4"/>
  </si>
  <si>
    <t>団体名</t>
    <rPh sb="0" eb="3">
      <t>ダンタイメイ</t>
    </rPh>
    <phoneticPr fontId="2"/>
  </si>
  <si>
    <t>申込担当者氏名</t>
    <rPh sb="0" eb="2">
      <t>モウシコミ</t>
    </rPh>
    <rPh sb="2" eb="7">
      <t>タントウシャシメイ</t>
    </rPh>
    <phoneticPr fontId="4"/>
  </si>
  <si>
    <t>混合120歳複</t>
    <rPh sb="0" eb="2">
      <t>コンゴウ</t>
    </rPh>
    <rPh sb="5" eb="6">
      <t>サイ</t>
    </rPh>
    <rPh sb="6" eb="7">
      <t>フク</t>
    </rPh>
    <phoneticPr fontId="2"/>
  </si>
  <si>
    <t>かつ、ペアの満年齢の合計が120歳以上</t>
    <phoneticPr fontId="4"/>
  </si>
  <si>
    <t>重要：開催種目変更に伴い、様式を変更しています。昨年度以前の申込用紙は使わないでください。</t>
    <rPh sb="0" eb="2">
      <t>ジュウヨウ</t>
    </rPh>
    <rPh sb="3" eb="5">
      <t>カイサイ</t>
    </rPh>
    <rPh sb="5" eb="7">
      <t>シュモク</t>
    </rPh>
    <rPh sb="7" eb="9">
      <t>ヘンコウ</t>
    </rPh>
    <rPh sb="10" eb="11">
      <t>トモナ</t>
    </rPh>
    <rPh sb="13" eb="15">
      <t>ヨウシキ</t>
    </rPh>
    <rPh sb="16" eb="18">
      <t>ヘンコウ</t>
    </rPh>
    <rPh sb="24" eb="27">
      <t>サクネンド</t>
    </rPh>
    <rPh sb="27" eb="29">
      <t>イゼン</t>
    </rPh>
    <rPh sb="30" eb="34">
      <t>モウシコミヨウシ</t>
    </rPh>
    <rPh sb="35" eb="36">
      <t>ツカ</t>
    </rPh>
    <phoneticPr fontId="4"/>
  </si>
  <si>
    <t>平塚　太郎</t>
    <rPh sb="0" eb="2">
      <t>ヒラツカ</t>
    </rPh>
    <rPh sb="3" eb="5">
      <t>タロウ</t>
    </rPh>
    <phoneticPr fontId="2"/>
  </si>
  <si>
    <t>平塚　太郎</t>
    <rPh sb="0" eb="2">
      <t>ヒラツカ</t>
    </rPh>
    <rPh sb="3" eb="5">
      <t>タロウ</t>
    </rPh>
    <phoneticPr fontId="4"/>
  </si>
  <si>
    <t>ヒラツカ　タロウ</t>
    <phoneticPr fontId="4"/>
  </si>
  <si>
    <t>平塚市役所硬式テニス部</t>
    <rPh sb="0" eb="5">
      <t>ヒラツカシヤクショ</t>
    </rPh>
    <rPh sb="5" eb="7">
      <t>コウシキ</t>
    </rPh>
    <rPh sb="10" eb="11">
      <t>ブ</t>
    </rPh>
    <phoneticPr fontId="4"/>
  </si>
  <si>
    <t>例) 平塚市役所</t>
    <rPh sb="0" eb="1">
      <t>レイ</t>
    </rPh>
    <rPh sb="3" eb="8">
      <t>ヒラツカシヤクショ</t>
    </rPh>
    <phoneticPr fontId="2"/>
  </si>
  <si>
    <t>⑤</t>
    <phoneticPr fontId="4"/>
  </si>
  <si>
    <t>→</t>
    <phoneticPr fontId="4"/>
  </si>
  <si>
    <t>シングルスエントリーリストへ</t>
    <phoneticPr fontId="4"/>
  </si>
  <si>
    <t>ダブルスエントリーリストへ</t>
    <phoneticPr fontId="4"/>
  </si>
  <si>
    <r>
      <t>選手氏名</t>
    </r>
    <r>
      <rPr>
        <b/>
        <sz val="11"/>
        <rFont val="ＭＳ Ｐゴシック"/>
        <family val="3"/>
        <charset val="128"/>
      </rPr>
      <t>（フルネームで記載すること）</t>
    </r>
    <r>
      <rPr>
        <sz val="11"/>
        <rFont val="ＭＳ Ｐゴシック"/>
        <family val="3"/>
        <charset val="128"/>
      </rPr>
      <t xml:space="preserve">
</t>
    </r>
    <r>
      <rPr>
        <b/>
        <sz val="11"/>
        <color indexed="10"/>
        <rFont val="ＭＳ Ｐゴシック"/>
        <family val="3"/>
        <charset val="128"/>
      </rPr>
      <t>混合種目は男子を選手1に記載する。</t>
    </r>
    <rPh sb="0" eb="2">
      <t>センシュ</t>
    </rPh>
    <rPh sb="2" eb="4">
      <t>シメイ</t>
    </rPh>
    <rPh sb="11" eb="13">
      <t>キサイ</t>
    </rPh>
    <rPh sb="19" eb="23">
      <t>コンゴウシュモク</t>
    </rPh>
    <rPh sb="24" eb="26">
      <t>ダンシ</t>
    </rPh>
    <rPh sb="27" eb="29">
      <t>センシュ</t>
    </rPh>
    <rPh sb="31" eb="33">
      <t>キサイ</t>
    </rPh>
    <phoneticPr fontId="2"/>
  </si>
  <si>
    <r>
      <t xml:space="preserve">生年西暦
</t>
    </r>
    <r>
      <rPr>
        <b/>
        <sz val="10"/>
        <color indexed="10"/>
        <rFont val="ＭＳ Ｐゴシック"/>
        <family val="3"/>
        <charset val="128"/>
      </rPr>
      <t>年齢別種目の
方は必ず入力</t>
    </r>
    <rPh sb="0" eb="2">
      <t>セイネン</t>
    </rPh>
    <rPh sb="2" eb="4">
      <t>セイレキ</t>
    </rPh>
    <rPh sb="5" eb="7">
      <t>ネンレイ</t>
    </rPh>
    <rPh sb="7" eb="8">
      <t>ベツ</t>
    </rPh>
    <rPh sb="8" eb="10">
      <t>シュモク</t>
    </rPh>
    <rPh sb="12" eb="13">
      <t>カタ</t>
    </rPh>
    <rPh sb="14" eb="15">
      <t>カナラ</t>
    </rPh>
    <rPh sb="16" eb="18">
      <t>ニュウリョク</t>
    </rPh>
    <phoneticPr fontId="2"/>
  </si>
  <si>
    <r>
      <t xml:space="preserve">生年西暦
</t>
    </r>
    <r>
      <rPr>
        <sz val="10"/>
        <color indexed="10"/>
        <rFont val="ＭＳ Ｐゴシック"/>
        <family val="3"/>
        <charset val="128"/>
      </rPr>
      <t>年齢別種目の方は必ず入力</t>
    </r>
    <rPh sb="0" eb="2">
      <t>セイネン</t>
    </rPh>
    <rPh sb="2" eb="4">
      <t>セイレキ</t>
    </rPh>
    <rPh sb="5" eb="7">
      <t>ネンレイ</t>
    </rPh>
    <rPh sb="7" eb="8">
      <t>ベツ</t>
    </rPh>
    <rPh sb="8" eb="10">
      <t>シュモク</t>
    </rPh>
    <rPh sb="11" eb="12">
      <t>カタ</t>
    </rPh>
    <rPh sb="13" eb="14">
      <t>カナラ</t>
    </rPh>
    <rPh sb="15" eb="17">
      <t>ニュウリョク</t>
    </rPh>
    <phoneticPr fontId="2"/>
  </si>
  <si>
    <t>※ペア毎に種目を▼から選択してください。同種目はなるべく連続して入力してください。</t>
    <phoneticPr fontId="1"/>
  </si>
  <si>
    <t>ＪＴ４</t>
    <phoneticPr fontId="2"/>
  </si>
  <si>
    <t>ＱＲＥＡＴＩＶ</t>
    <phoneticPr fontId="2"/>
  </si>
  <si>
    <t>ＳｕｎＴＡ湘南</t>
    <rPh sb="5" eb="7">
      <t>ショウナン</t>
    </rPh>
    <phoneticPr fontId="2"/>
  </si>
  <si>
    <t>ＴＡＭＢＯ</t>
    <phoneticPr fontId="2"/>
  </si>
  <si>
    <t>Ｔｅａｍ　Ｔｉｇｅｒ</t>
    <phoneticPr fontId="2"/>
  </si>
  <si>
    <t>Ｖｉｖｉｄ湘南</t>
    <rPh sb="5" eb="7">
      <t>ショウナン</t>
    </rPh>
    <phoneticPr fontId="2"/>
  </si>
  <si>
    <t>大磯ＴＡ</t>
    <rPh sb="0" eb="2">
      <t>オオイソ</t>
    </rPh>
    <phoneticPr fontId="2"/>
  </si>
  <si>
    <t>扇</t>
    <rPh sb="0" eb="1">
      <t>オウギ</t>
    </rPh>
    <phoneticPr fontId="2"/>
  </si>
  <si>
    <t>カトレア</t>
    <phoneticPr fontId="2"/>
  </si>
  <si>
    <t>神奈中ＴＳ</t>
    <rPh sb="0" eb="3">
      <t>カナチュウ</t>
    </rPh>
    <phoneticPr fontId="2"/>
  </si>
  <si>
    <t>関ペファミリー</t>
    <rPh sb="0" eb="1">
      <t>カン</t>
    </rPh>
    <phoneticPr fontId="2"/>
  </si>
  <si>
    <t>潮風</t>
    <rPh sb="0" eb="2">
      <t>シオカゼ</t>
    </rPh>
    <phoneticPr fontId="2"/>
  </si>
  <si>
    <t>湘南平</t>
    <rPh sb="0" eb="2">
      <t>ショウナン</t>
    </rPh>
    <rPh sb="2" eb="3">
      <t>ダイラ</t>
    </rPh>
    <phoneticPr fontId="2"/>
  </si>
  <si>
    <t>西湘グリーン</t>
    <rPh sb="0" eb="1">
      <t>ニシ</t>
    </rPh>
    <phoneticPr fontId="2"/>
  </si>
  <si>
    <t>テニスＤＩＯ湘南</t>
    <rPh sb="6" eb="8">
      <t>ショウナン</t>
    </rPh>
    <phoneticPr fontId="2"/>
  </si>
  <si>
    <t>東海フレンドリー</t>
    <rPh sb="0" eb="2">
      <t>トウカイ</t>
    </rPh>
    <phoneticPr fontId="2"/>
  </si>
  <si>
    <t>なでしこファミリー</t>
    <phoneticPr fontId="2"/>
  </si>
  <si>
    <t>平塚ファミリー</t>
    <rPh sb="0" eb="2">
      <t>ヒラツカ</t>
    </rPh>
    <phoneticPr fontId="2"/>
  </si>
  <si>
    <t>芙蓉</t>
    <rPh sb="0" eb="2">
      <t>フヨウ</t>
    </rPh>
    <phoneticPr fontId="2"/>
  </si>
  <si>
    <t>メニストン</t>
    <phoneticPr fontId="2"/>
  </si>
  <si>
    <t>ラスカ</t>
    <phoneticPr fontId="2"/>
  </si>
  <si>
    <t>キヤノン平塚</t>
    <rPh sb="4" eb="6">
      <t>ヒラツカ</t>
    </rPh>
    <phoneticPr fontId="2"/>
  </si>
  <si>
    <t>コマツ</t>
    <phoneticPr fontId="2"/>
  </si>
  <si>
    <t>ＡＷＰＣ</t>
    <phoneticPr fontId="2"/>
  </si>
  <si>
    <t>高砂香料</t>
    <rPh sb="0" eb="2">
      <t>タカサゴ</t>
    </rPh>
    <rPh sb="2" eb="4">
      <t>コウリョウ</t>
    </rPh>
    <phoneticPr fontId="2"/>
  </si>
  <si>
    <t>中南信用金庫</t>
    <rPh sb="0" eb="2">
      <t>チュウナン</t>
    </rPh>
    <rPh sb="2" eb="4">
      <t>シンヨウ</t>
    </rPh>
    <rPh sb="4" eb="6">
      <t>キンコ</t>
    </rPh>
    <phoneticPr fontId="2"/>
  </si>
  <si>
    <t>日揮ユニバーサル</t>
    <rPh sb="0" eb="2">
      <t>ニッキ</t>
    </rPh>
    <phoneticPr fontId="2"/>
  </si>
  <si>
    <t>日産車体</t>
    <rPh sb="0" eb="2">
      <t>ニッサン</t>
    </rPh>
    <rPh sb="2" eb="4">
      <t>シャタイ</t>
    </rPh>
    <phoneticPr fontId="2"/>
  </si>
  <si>
    <t>ネツレン</t>
    <phoneticPr fontId="2"/>
  </si>
  <si>
    <t>パイロット</t>
    <phoneticPr fontId="2"/>
  </si>
  <si>
    <t>平塚市役所</t>
    <rPh sb="0" eb="5">
      <t>ヒラツカシヤクショ</t>
    </rPh>
    <phoneticPr fontId="2"/>
  </si>
  <si>
    <t>富士フイルムＷＣ</t>
    <rPh sb="0" eb="2">
      <t>フジ</t>
    </rPh>
    <phoneticPr fontId="2"/>
  </si>
  <si>
    <t>古河電工</t>
    <rPh sb="0" eb="2">
      <t>フルカワ</t>
    </rPh>
    <rPh sb="2" eb="4">
      <t>デンコウ</t>
    </rPh>
    <phoneticPr fontId="2"/>
  </si>
  <si>
    <t>三菱ガス化学</t>
    <rPh sb="0" eb="2">
      <t>ミツビシ</t>
    </rPh>
    <rPh sb="4" eb="6">
      <t>カガク</t>
    </rPh>
    <phoneticPr fontId="2"/>
  </si>
  <si>
    <t>横浜ゴム</t>
    <rPh sb="0" eb="2">
      <t>ヨコハマ</t>
    </rPh>
    <phoneticPr fontId="2"/>
  </si>
  <si>
    <t>大磯町役場</t>
  </si>
  <si>
    <t>キヤノン平塚　</t>
  </si>
  <si>
    <t>中南信用金庫</t>
  </si>
  <si>
    <t>平塚市役所</t>
  </si>
  <si>
    <t>miyata.net ST</t>
  </si>
  <si>
    <t>Sun Tennis Academy 湘南</t>
  </si>
  <si>
    <t>TAMBOテニス倶楽部</t>
  </si>
  <si>
    <t>Team Tiger</t>
  </si>
  <si>
    <t>Vivid湘南テニスクラブ</t>
  </si>
  <si>
    <t>大磯テニスアカデミー</t>
  </si>
  <si>
    <t>潮風テニスクラブ</t>
  </si>
  <si>
    <t xml:space="preserve">湘南平テニスクラブ </t>
  </si>
  <si>
    <t>湘南トップスピン</t>
    <rPh sb="0" eb="2">
      <t>ショウナン</t>
    </rPh>
    <phoneticPr fontId="2"/>
  </si>
  <si>
    <t>西湘グリーンテニスクラブ</t>
  </si>
  <si>
    <t>テニスＤIＯ湘南</t>
  </si>
  <si>
    <t>二宮テニスクラブ</t>
  </si>
  <si>
    <t>芙蓉テニスクラブ</t>
  </si>
  <si>
    <t>JT4</t>
    <phoneticPr fontId="4"/>
  </si>
  <si>
    <t>QREATIV JUNIOR TENNIS ACADEMY</t>
    <phoneticPr fontId="2"/>
  </si>
  <si>
    <t>カトレアテニスクラブ</t>
    <phoneticPr fontId="4"/>
  </si>
  <si>
    <t>関ペファミリークラブ</t>
    <phoneticPr fontId="4"/>
  </si>
  <si>
    <t>東海フレンドリーテニスクラブ</t>
    <phoneticPr fontId="4"/>
  </si>
  <si>
    <t>なでしこファミリーテニスクラブ</t>
    <phoneticPr fontId="4"/>
  </si>
  <si>
    <t>平塚ファミリーテニスクラブ</t>
    <phoneticPr fontId="4"/>
  </si>
  <si>
    <t>メニストンテニスクラブ</t>
    <phoneticPr fontId="4"/>
  </si>
  <si>
    <t>ラスカテニスクラブ</t>
    <phoneticPr fontId="4"/>
  </si>
  <si>
    <t>ラディアンス</t>
    <phoneticPr fontId="2"/>
  </si>
  <si>
    <t>ラディアンステニスアカデミー</t>
    <phoneticPr fontId="4"/>
  </si>
  <si>
    <t>コマツ</t>
    <phoneticPr fontId="4"/>
  </si>
  <si>
    <t>日本パーカライジング</t>
    <rPh sb="0" eb="2">
      <t>ニホン</t>
    </rPh>
    <phoneticPr fontId="2"/>
  </si>
  <si>
    <t>エアーウォータージャパンパフォーマンスケミカル㈱</t>
    <phoneticPr fontId="2"/>
  </si>
  <si>
    <t>関西ペイント㈱</t>
    <phoneticPr fontId="4"/>
  </si>
  <si>
    <t>高砂香料工業㈱</t>
    <phoneticPr fontId="4"/>
  </si>
  <si>
    <t>テルモ㈱</t>
    <phoneticPr fontId="4"/>
  </si>
  <si>
    <t>日揮ユニバーサル㈱</t>
    <phoneticPr fontId="4"/>
  </si>
  <si>
    <t>日産車体㈱</t>
    <phoneticPr fontId="4"/>
  </si>
  <si>
    <t>日本パーカライジング㈱</t>
    <phoneticPr fontId="4"/>
  </si>
  <si>
    <t>ネツレン㈱</t>
    <phoneticPr fontId="4"/>
  </si>
  <si>
    <t>㈱パイロットコーポレーション</t>
    <phoneticPr fontId="4"/>
  </si>
  <si>
    <t>富士フイルムワコーケミカル㈱</t>
    <phoneticPr fontId="2"/>
  </si>
  <si>
    <t>古河電気工業㈱</t>
    <phoneticPr fontId="4"/>
  </si>
  <si>
    <t>三菱ガス化学㈱</t>
    <phoneticPr fontId="4"/>
  </si>
  <si>
    <t>横浜ゴム㈱</t>
    <phoneticPr fontId="4"/>
  </si>
  <si>
    <t>ｍｉｙａｔａ．ｎｅｔ</t>
    <phoneticPr fontId="2"/>
  </si>
  <si>
    <t>男・女</t>
    <rPh sb="0" eb="1">
      <t>オトコ</t>
    </rPh>
    <rPh sb="2" eb="3">
      <t>ジョ</t>
    </rPh>
    <phoneticPr fontId="2"/>
  </si>
  <si>
    <t>かつ、ペアの満年齢の合計が130歳以上</t>
    <phoneticPr fontId="4"/>
  </si>
  <si>
    <t>ＦｉｒｅＢａｌｌ</t>
    <phoneticPr fontId="4"/>
  </si>
  <si>
    <t>Ｔｅａｍ　ＳＦＩＤＡ</t>
    <phoneticPr fontId="2"/>
  </si>
  <si>
    <t>Team SFIDA</t>
    <phoneticPr fontId="4"/>
  </si>
  <si>
    <t>男子50歳複</t>
    <rPh sb="0" eb="2">
      <t>ダンシ</t>
    </rPh>
    <rPh sb="4" eb="5">
      <t>サイ</t>
    </rPh>
    <phoneticPr fontId="2"/>
  </si>
  <si>
    <t>男子60歳複</t>
    <rPh sb="0" eb="2">
      <t>ダンシ</t>
    </rPh>
    <rPh sb="4" eb="5">
      <t>サイ</t>
    </rPh>
    <phoneticPr fontId="2"/>
  </si>
  <si>
    <t>男子70歳複</t>
    <rPh sb="0" eb="2">
      <t>ダンシ</t>
    </rPh>
    <rPh sb="4" eb="5">
      <t>サイ</t>
    </rPh>
    <rPh sb="5" eb="6">
      <t>フク</t>
    </rPh>
    <phoneticPr fontId="2"/>
  </si>
  <si>
    <t>女子60歳複</t>
    <rPh sb="0" eb="2">
      <t>ジョシ</t>
    </rPh>
    <rPh sb="4" eb="5">
      <t>サイ</t>
    </rPh>
    <phoneticPr fontId="2"/>
  </si>
  <si>
    <t>混合130歳複</t>
    <rPh sb="0" eb="2">
      <t>コンゴウ</t>
    </rPh>
    <rPh sb="5" eb="6">
      <t>サイ</t>
    </rPh>
    <rPh sb="6" eb="7">
      <t>フク</t>
    </rPh>
    <phoneticPr fontId="2"/>
  </si>
  <si>
    <t>男子80歳単</t>
    <rPh sb="0" eb="2">
      <t>ダンシ</t>
    </rPh>
    <rPh sb="4" eb="5">
      <t>サイ</t>
    </rPh>
    <phoneticPr fontId="2"/>
  </si>
  <si>
    <t>女子60歳単</t>
    <rPh sb="0" eb="2">
      <t>ジョシ</t>
    </rPh>
    <rPh sb="4" eb="5">
      <t>サイ</t>
    </rPh>
    <phoneticPr fontId="2"/>
  </si>
  <si>
    <t>C01</t>
    <phoneticPr fontId="4"/>
  </si>
  <si>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</si>
  <si>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</si>
  <si>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</si>
  <si>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</si>
  <si>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</si>
  <si>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</si>
  <si>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</si>
  <si>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</si>
  <si>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</si>
  <si>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</si>
  <si>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</si>
  <si>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</si>
  <si>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</si>
  <si>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</si>
  <si>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</si>
  <si>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</si>
  <si>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</si>
  <si>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</si>
  <si>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</si>
  <si>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</si>
  <si>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</si>
  <si>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</si>
  <si>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</si>
  <si>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</si>
  <si>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</si>
  <si>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</si>
  <si>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</si>
  <si>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</si>
  <si>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J01</t>
    <phoneticPr fontId="4"/>
  </si>
  <si>
    <t>J02</t>
    <phoneticPr fontId="4"/>
  </si>
  <si>
    <t>J03</t>
  </si>
  <si>
    <t>J04</t>
  </si>
  <si>
    <t>J05</t>
  </si>
  <si>
    <t>J06</t>
  </si>
  <si>
    <t>J07</t>
  </si>
  <si>
    <t>J08</t>
  </si>
  <si>
    <t>J09</t>
  </si>
  <si>
    <t>J10</t>
  </si>
  <si>
    <t>J11</t>
  </si>
  <si>
    <t>J12</t>
  </si>
  <si>
    <t>J13</t>
  </si>
  <si>
    <t>J14</t>
  </si>
  <si>
    <t>J15</t>
  </si>
  <si>
    <t>J16</t>
  </si>
  <si>
    <t>J17</t>
  </si>
  <si>
    <t>J18</t>
  </si>
  <si>
    <t>J19</t>
  </si>
  <si>
    <t>第一三共</t>
    <rPh sb="0" eb="2">
      <t>ダイイチ</t>
    </rPh>
    <rPh sb="2" eb="4">
      <t>サンキョウ</t>
    </rPh>
    <phoneticPr fontId="2"/>
  </si>
  <si>
    <t>ＴＫＧ</t>
    <phoneticPr fontId="4"/>
  </si>
  <si>
    <t>C02</t>
    <phoneticPr fontId="4"/>
  </si>
  <si>
    <t>Ｎｅｏ平塚グリーン</t>
    <rPh sb="3" eb="5">
      <t>ヒラツカ</t>
    </rPh>
    <phoneticPr fontId="2"/>
  </si>
  <si>
    <t>Neo平塚グリーンテニスクラブ</t>
    <rPh sb="3" eb="5">
      <t>ヒラツカ</t>
    </rPh>
    <phoneticPr fontId="4"/>
  </si>
  <si>
    <t>扇テニスクラブ</t>
    <rPh sb="0" eb="1">
      <t>オウギ</t>
    </rPh>
    <phoneticPr fontId="4"/>
  </si>
  <si>
    <t>神奈中インドアテニススクール平塚</t>
    <phoneticPr fontId="2"/>
  </si>
  <si>
    <t>レインボーテニスクラブ</t>
    <phoneticPr fontId="4"/>
  </si>
  <si>
    <t>レインボー</t>
    <phoneticPr fontId="2"/>
  </si>
  <si>
    <t>第一三共(株)</t>
    <rPh sb="4" eb="7">
      <t>カブ</t>
    </rPh>
    <phoneticPr fontId="4"/>
  </si>
  <si>
    <t>ＪＴ４</t>
    <phoneticPr fontId="4"/>
  </si>
  <si>
    <t>参加申込受付期間：7月1日（火）～7月14日（月）</t>
    <rPh sb="0" eb="2">
      <t>サンカ</t>
    </rPh>
    <rPh sb="2" eb="4">
      <t>モウシコミ</t>
    </rPh>
    <rPh sb="14" eb="15">
      <t>カ</t>
    </rPh>
    <rPh sb="23" eb="24">
      <t>ゲツ</t>
    </rPh>
    <phoneticPr fontId="1"/>
  </si>
  <si>
    <r>
      <rPr>
        <b/>
        <sz val="12"/>
        <rFont val="ＭＳ Ｐゴシック"/>
        <family val="3"/>
        <charset val="128"/>
      </rPr>
      <t>【入力方法】</t>
    </r>
    <r>
      <rPr>
        <sz val="11"/>
        <rFont val="ＭＳ Ｐゴシック"/>
        <family val="3"/>
        <charset val="128"/>
      </rPr>
      <t xml:space="preserve">
・赤枠で囲まれた箇所のみ入力可能です。その他は自動計算で入力されます。
・①の団体名、申込者氏名、振込人名義、振込人名義（フリガナ）、領収書宛名(発行を希望する場合のみ）を入力します。
・②の連絡先欄に必要事項を入力します。
★③エントリーリストの入力について
・エントリーリストはシングルス用とダブルス用の２つに分かれています。ダブルス用エントリーリストはシングルス用の右隣にあります。
・種目の入力は、セル右の▼をクリックしてリストから選択してください。同種目はなるべく連続して入力してください。
・氏名、所属団体名、生年西暦（年齢別種目のみ）を入力してください。
・戦績欄は、過去本大会、中村杯、神奈川選手権の戦績、他大会での入賞戦績、ＪＯＰランキング等を入力してください。
　（これらの戦績は、本戦ストレートイン、シード選考の参考とします）
★申込組数、振込金額は自動計算されます。
★入力後、ファイル名を「平塚選手権申込（加盟団体名）」として、保存してください。
</t>
    </r>
    <r>
      <rPr>
        <b/>
        <sz val="12"/>
        <rFont val="ＭＳ Ｐゴシック"/>
        <family val="3"/>
        <charset val="128"/>
      </rPr>
      <t>【申込方法】</t>
    </r>
    <r>
      <rPr>
        <sz val="11"/>
        <rFont val="ＭＳ Ｐゴシック"/>
        <family val="3"/>
        <charset val="128"/>
      </rPr>
      <t xml:space="preserve">
（１）申込書を電子メールで送る　　入力したファイルを電子メールに添付して下記宛に送信してください。
　　　　　　　　　　　　　　　　　　　　　　 申込先アドレス：　hiratsuka-tennis@mbr.nifty.com
　　　　　　　　　　　　　　　　　　　　　　 申込締め切り　：　</t>
    </r>
    <r>
      <rPr>
        <b/>
        <sz val="11"/>
        <color indexed="10"/>
        <rFont val="ＭＳ Ｐゴシック"/>
        <family val="3"/>
        <charset val="128"/>
      </rPr>
      <t>2025年7月14日（月）必着</t>
    </r>
    <r>
      <rPr>
        <sz val="11"/>
        <rFont val="ＭＳ Ｐゴシック"/>
        <family val="3"/>
        <charset val="128"/>
      </rPr>
      <t xml:space="preserve">
　　　　　　　　　　　　　　　　　　　　　　 メールの件名は、「平塚選手権申込（加盟団体名）」としてください。
（２）申込受付完了メール受信　　 申込みメール受信後、３日以内に受取確認のメールを返信します。
　　　　　　　　　　　　　　　　　　　　　　受取確認メールが届かない場合は、再度送付いただくか、大会担当者までご連絡ください。
（３）参加費の振込み　　　　　　　　</t>
    </r>
    <r>
      <rPr>
        <b/>
        <sz val="11"/>
        <color indexed="10"/>
        <rFont val="ＭＳ Ｐゴシック"/>
        <family val="3"/>
        <charset val="128"/>
      </rPr>
      <t>受付確認メール受信後、7月18日（金）まで</t>
    </r>
    <r>
      <rPr>
        <sz val="11"/>
        <rFont val="ＭＳ Ｐゴシック"/>
        <family val="3"/>
        <charset val="128"/>
      </rPr>
      <t>に、⑤に表示された参加費合計額を下記銀行口座に振り込んでください。
　　　　　　　　　　　　　　　　　　　　　　振込先口座：　みずほ銀行 平塚支店 普通２５４７５３４ 平塚市テニス協会
　　　　　　　　　　　　　　　　　　　　　　</t>
    </r>
    <r>
      <rPr>
        <b/>
        <sz val="11"/>
        <color indexed="10"/>
        <rFont val="ＭＳ Ｐゴシック"/>
        <family val="3"/>
        <charset val="128"/>
      </rPr>
      <t>《重要!!》　振込の際は必ず、振込人名義に入力したお名前でお振込みください。</t>
    </r>
    <r>
      <rPr>
        <sz val="11"/>
        <rFont val="ＭＳ Ｐゴシック"/>
        <family val="3"/>
        <charset val="128"/>
      </rPr>
      <t xml:space="preserve">
</t>
    </r>
    <r>
      <rPr>
        <b/>
        <sz val="12"/>
        <rFont val="ＭＳ Ｐゴシック"/>
        <family val="3"/>
        <charset val="128"/>
      </rPr>
      <t xml:space="preserve">
【注意事項】
</t>
    </r>
    <r>
      <rPr>
        <sz val="11"/>
        <rFont val="ＭＳ Ｐゴシック"/>
        <family val="3"/>
        <charset val="128"/>
      </rPr>
      <t>　・この申込書は</t>
    </r>
    <r>
      <rPr>
        <b/>
        <u/>
        <sz val="11"/>
        <color indexed="10"/>
        <rFont val="ＭＳ Ｐゴシック"/>
        <family val="3"/>
        <charset val="128"/>
      </rPr>
      <t>加盟団体用</t>
    </r>
    <r>
      <rPr>
        <sz val="11"/>
        <rFont val="ＭＳ Ｐゴシック"/>
        <family val="3"/>
        <charset val="128"/>
      </rPr>
      <t xml:space="preserve">の申込書です。在住資格で出場する方は、在住者用の申込書を使用して申し込んでください。
　・参加費は、シングルスが3000円、ダブルスが4000円となります。　　　
</t>
    </r>
    <r>
      <rPr>
        <b/>
        <sz val="11"/>
        <color indexed="10"/>
        <rFont val="ＭＳ Ｐゴシック"/>
        <family val="3"/>
        <charset val="128"/>
      </rPr>
      <t>　・領収証は、希望者に発行します。（発行を希望する団体は、①の領収証宛名欄に希望する宛名を記載してください。</t>
    </r>
    <r>
      <rPr>
        <sz val="11"/>
        <rFont val="ＭＳ Ｐゴシック"/>
        <family val="3"/>
        <charset val="128"/>
      </rPr>
      <t xml:space="preserve">
※ご不明な点は、hiratsuka-tennis@mbr.nifty.com　までお問合せください。</t>
    </r>
    <rPh sb="74" eb="79">
      <t>リョウシュウショアテナ</t>
    </rPh>
    <rPh sb="80" eb="82">
      <t>ハッコウ</t>
    </rPh>
    <rPh sb="83" eb="85">
      <t>キボウ</t>
    </rPh>
    <rPh sb="87" eb="89">
      <t>バアイ</t>
    </rPh>
    <rPh sb="131" eb="133">
      <t>ニュウリョク</t>
    </rPh>
    <rPh sb="608" eb="609">
      <t>ゲツ</t>
    </rPh>
    <rPh sb="681" eb="683">
      <t>ジュシン</t>
    </rPh>
    <rPh sb="811" eb="812">
      <t>ガツ</t>
    </rPh>
    <rPh sb="814" eb="815">
      <t>ニチ</t>
    </rPh>
    <rPh sb="816" eb="817">
      <t>キン</t>
    </rPh>
    <rPh sb="829" eb="832">
      <t>サンカヒ</t>
    </rPh>
    <rPh sb="832" eb="834">
      <t>ゴウケイ</t>
    </rPh>
    <rPh sb="1002" eb="1006">
      <t>ザイジュウシカク</t>
    </rPh>
    <rPh sb="1007" eb="1009">
      <t>シュツジョウ</t>
    </rPh>
    <rPh sb="1011" eb="1012">
      <t>カタ</t>
    </rPh>
    <rPh sb="1014" eb="1018">
      <t>ザイジュウシャヨウ</t>
    </rPh>
    <rPh sb="1079" eb="1082">
      <t>リョウシュウショウ</t>
    </rPh>
    <rPh sb="1095" eb="1097">
      <t>ハッコウ</t>
    </rPh>
    <rPh sb="1098" eb="1100">
      <t>キボウ</t>
    </rPh>
    <rPh sb="1102" eb="1104">
      <t>ダンタイ</t>
    </rPh>
    <rPh sb="1108" eb="1111">
      <t>リョウシュウショウ</t>
    </rPh>
    <rPh sb="1111" eb="1113">
      <t>アテナ</t>
    </rPh>
    <rPh sb="1113" eb="1114">
      <t>ラン</t>
    </rPh>
    <rPh sb="1115" eb="1117">
      <t>キボウ</t>
    </rPh>
    <rPh sb="1119" eb="1121">
      <t>アテナ</t>
    </rPh>
    <rPh sb="1122" eb="1124">
      <t>キサイ</t>
    </rPh>
    <rPh sb="1174" eb="1176">
      <t>モウシコミ</t>
    </rPh>
    <rPh sb="1176" eb="1178">
      <t>ホウホウモウシコミショデンシオクニュウリョクデンシテンプカキアテソウシンソウフモウシコミカヒッチャクケンメイモウシコミモウシコミウケツケカンリョウジュシンゴサンカヒシハラコンタイカイサンカヒジゼンフリコミフヨウセンシュゴトシアイショニチチュウイジコウモウシコミショカメイダンタイモウシコミショサンカヒエンリョウシュウショキボウモノハッコウフメイテン</t>
    </rPh>
    <phoneticPr fontId="1"/>
  </si>
  <si>
    <t>第62回平塚テニス選手権大会　申込書（加盟団体申込受付用）</t>
    <rPh sb="0" eb="1">
      <t>ダイ</t>
    </rPh>
    <rPh sb="3" eb="4">
      <t>カイ</t>
    </rPh>
    <rPh sb="4" eb="6">
      <t>ヒラツカ</t>
    </rPh>
    <rPh sb="9" eb="12">
      <t>センシュケン</t>
    </rPh>
    <rPh sb="12" eb="14">
      <t>タイカイ</t>
    </rPh>
    <rPh sb="15" eb="18">
      <t>モウシコミショ</t>
    </rPh>
    <rPh sb="19" eb="21">
      <t>カメイ</t>
    </rPh>
    <rPh sb="21" eb="23">
      <t>ダンタイ</t>
    </rPh>
    <rPh sb="23" eb="25">
      <t>モウシコミ</t>
    </rPh>
    <rPh sb="25" eb="27">
      <t>ウケツケ</t>
    </rPh>
    <rPh sb="27" eb="2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</si>
</sst>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quot;人&quot;"/>
    <numFmt numFmtId="177" formatCode="#0&quot;組&quot;"/>
    <numFmt numFmtId="178" formatCode="yyyy&quot;年/&quot;ggge&quot;年 12月31日 以前生まれの方&quot;"/>
    <numFmt numFmtId="179" formatCode="0&quot;歳&quot;"/>
    <numFmt numFmtId="180" formatCode="&quot;男&quot;\:\ yyyy&quot;年/&quot;ggge&quot;年 12月31日 以前生まれの方&quot;"/>
    <numFmt numFmtId="181" formatCode="&quot;女&quot;\:\ yyyy&quot;年/&quot;ggge&quot;年 12月31日 以前生まれの方&quot;"/>
    <numFmt numFmtId="182" formatCode="0&quot;(女子のみ)&quot;"/>
  </numFmts>
  <fonts count="36" x14ac:knownFonts="1">
    <font>
      <sz val="11"/>
      <color theme="1"/>
      <name val="ＭＳ Ｐゴシック"/>
      <family val="3"/>
      <charset val="128"/>
      <scheme val="minor"/>
    </font>
    <font>
      <sz val="6"/>
      <name val="ＭＳ Ｐゴシック"/>
      <family val="3"/>
      <charset val="128"/>
    </font>
    <font>
      <sz val="6"/>
      <name val="ＭＳ 明朝"/>
      <family val="1"/>
      <charset val="128"/>
    </font>
    <font>
      <b/>
      <sz val="9"/>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u/>
      <sz val="11"/>
      <color indexed="10"/>
      <name val="ＭＳ Ｐゴシック"/>
      <family val="3"/>
      <charset val="128"/>
    </font>
    <font>
      <sz val="10"/>
      <color indexed="10"/>
      <name val="ＭＳ Ｐゴシック"/>
      <family val="3"/>
      <charset val="128"/>
    </font>
    <font>
      <b/>
      <sz val="11"/>
      <color indexed="10"/>
      <name val="ＭＳ Ｐゴシック"/>
      <family val="3"/>
      <charset val="128"/>
    </font>
    <font>
      <b/>
      <sz val="11"/>
      <name val="ＭＳ Ｐゴシック"/>
      <family val="3"/>
      <charset val="128"/>
    </font>
    <font>
      <b/>
      <sz val="10"/>
      <color indexed="10"/>
      <name val="ＭＳ Ｐゴシック"/>
      <family val="3"/>
      <charset val="128"/>
    </font>
    <font>
      <sz val="10"/>
      <name val="ＭＳ ゴシック"/>
      <family val="3"/>
      <charset val="128"/>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u/>
      <sz val="12"/>
      <color rgb="FFFF0000"/>
      <name val="ＭＳ Ｐゴシック"/>
      <family val="3"/>
      <charset val="128"/>
      <scheme val="minor"/>
    </font>
    <font>
      <b/>
      <sz val="12"/>
      <name val="ＭＳ Ｐゴシック"/>
      <family val="3"/>
      <charset val="128"/>
      <scheme val="minor"/>
    </font>
    <font>
      <sz val="11"/>
      <color theme="0" tint="-0.34998626667073579"/>
      <name val="ＭＳ Ｐゴシック"/>
      <family val="3"/>
      <charset val="128"/>
      <scheme val="minor"/>
    </font>
    <font>
      <sz val="11"/>
      <color theme="0" tint="-0.249977111117893"/>
      <name val="ＭＳ Ｐゴシック"/>
      <family val="3"/>
      <charset val="128"/>
      <scheme val="minor"/>
    </font>
    <font>
      <strike/>
      <sz val="11"/>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font>
    <font>
      <b/>
      <sz val="14"/>
      <color rgb="FFFF0000"/>
      <name val="ＭＳ Ｐゴシック"/>
      <family val="3"/>
      <charset val="128"/>
    </font>
    <font>
      <b/>
      <sz val="14"/>
      <name val="ＭＳ Ｐゴシック"/>
      <family val="3"/>
      <charset val="128"/>
      <scheme val="minor"/>
    </font>
    <font>
      <sz val="12"/>
      <color theme="1"/>
      <name val="ＭＳ Ｐゴシック"/>
      <family val="3"/>
      <charset val="128"/>
      <scheme val="minor"/>
    </font>
    <font>
      <strike/>
      <sz val="12"/>
      <name val="ＭＳ Ｐゴシック"/>
      <family val="3"/>
      <charset val="128"/>
      <scheme val="minor"/>
    </font>
    <font>
      <sz val="16"/>
      <name val="ＭＳ Ｐゴシック"/>
      <family val="3"/>
      <charset val="128"/>
      <scheme val="minor"/>
    </font>
    <font>
      <b/>
      <u/>
      <sz val="14"/>
      <color theme="10"/>
      <name val="ＭＳ Ｐゴシック"/>
      <family val="3"/>
      <charset val="128"/>
      <scheme val="minor"/>
    </font>
    <font>
      <b/>
      <sz val="14"/>
      <color rgb="FFFF0000"/>
      <name val="ＭＳ Ｐゴシック"/>
      <family val="3"/>
      <charset val="128"/>
      <scheme val="minor"/>
    </font>
    <font>
      <b/>
      <sz val="16"/>
      <name val="ＭＳ Ｐゴシック"/>
      <family val="3"/>
      <charset val="128"/>
      <scheme val="minor"/>
    </font>
  </fonts>
  <fills count="12">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5F8EE"/>
        <bgColor indexed="64"/>
      </patternFill>
    </fill>
    <fill>
      <patternFill patternType="solid">
        <fgColor theme="0" tint="-4.9989318521683403E-2"/>
        <bgColor indexed="64"/>
      </patternFill>
    </fill>
  </fills>
  <borders count="9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thin">
        <color indexed="64"/>
      </left>
      <right/>
      <top style="thin">
        <color indexed="64"/>
      </top>
      <bottom style="medium">
        <color rgb="FFFF0000"/>
      </bottom>
      <diagonal/>
    </border>
    <border>
      <left style="medium">
        <color rgb="FFFF0000"/>
      </left>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medium">
        <color indexed="64"/>
      </right>
      <top style="thin">
        <color indexed="64"/>
      </top>
      <bottom style="medium">
        <color rgb="FFFF0000"/>
      </bottom>
      <diagonal/>
    </border>
    <border>
      <left/>
      <right style="medium">
        <color rgb="FFFF0000"/>
      </right>
      <top style="medium">
        <color rgb="FFFF0000"/>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rgb="FFFF0000"/>
      </bottom>
      <diagonal/>
    </border>
    <border>
      <left/>
      <right/>
      <top/>
      <bottom style="double">
        <color theme="9"/>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medium">
        <color indexed="64"/>
      </left>
      <right/>
      <top style="thin">
        <color indexed="64"/>
      </top>
      <bottom style="medium">
        <color rgb="FFFF0000"/>
      </bottom>
      <diagonal/>
    </border>
    <border>
      <left style="dotted">
        <color indexed="64"/>
      </left>
      <right style="thin">
        <color indexed="64"/>
      </right>
      <top style="thin">
        <color indexed="64"/>
      </top>
      <bottom style="medium">
        <color rgb="FFFF0000"/>
      </bottom>
      <diagonal/>
    </border>
    <border>
      <left style="dotted">
        <color indexed="64"/>
      </left>
      <right style="medium">
        <color indexed="64"/>
      </right>
      <top style="thin">
        <color indexed="64"/>
      </top>
      <bottom style="medium">
        <color rgb="FFFF0000"/>
      </bottom>
      <diagonal/>
    </border>
    <border>
      <left/>
      <right/>
      <top style="medium">
        <color rgb="FFFF0000"/>
      </top>
      <bottom style="thin">
        <color indexed="64"/>
      </bottom>
      <diagonal/>
    </border>
    <border>
      <left style="thin">
        <color indexed="64"/>
      </left>
      <right/>
      <top style="medium">
        <color rgb="FFFF0000"/>
      </top>
      <bottom style="medium">
        <color rgb="FFFF0000"/>
      </bottom>
      <diagonal/>
    </border>
    <border>
      <left/>
      <right/>
      <top style="medium">
        <color rgb="FFFF0000"/>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thin">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double">
        <color theme="9"/>
      </left>
      <right/>
      <top style="double">
        <color theme="9"/>
      </top>
      <bottom/>
      <diagonal/>
    </border>
    <border>
      <left/>
      <right/>
      <top style="double">
        <color theme="9"/>
      </top>
      <bottom/>
      <diagonal/>
    </border>
    <border>
      <left/>
      <right style="double">
        <color theme="9"/>
      </right>
      <top style="double">
        <color theme="9"/>
      </top>
      <bottom/>
      <diagonal/>
    </border>
    <border>
      <left style="double">
        <color theme="9"/>
      </left>
      <right/>
      <top/>
      <bottom/>
      <diagonal/>
    </border>
    <border>
      <left/>
      <right style="double">
        <color theme="9"/>
      </right>
      <top/>
      <bottom/>
      <diagonal/>
    </border>
    <border>
      <left style="double">
        <color theme="9"/>
      </left>
      <right/>
      <top/>
      <bottom style="double">
        <color theme="9"/>
      </bottom>
      <diagonal/>
    </border>
    <border>
      <left/>
      <right style="double">
        <color theme="9"/>
      </right>
      <top/>
      <bottom style="double">
        <color theme="9"/>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medium">
        <color rgb="FFFF0000"/>
      </left>
      <right style="medium">
        <color theme="5" tint="-0.24994659260841701"/>
      </right>
      <top style="thin">
        <color indexed="64"/>
      </top>
      <bottom style="thin">
        <color indexed="64"/>
      </bottom>
      <diagonal/>
    </border>
    <border>
      <left style="medium">
        <color theme="5" tint="-0.24994659260841701"/>
      </left>
      <right style="medium">
        <color theme="5" tint="-0.24994659260841701"/>
      </right>
      <top style="thin">
        <color indexed="64"/>
      </top>
      <bottom style="thin">
        <color indexed="64"/>
      </bottom>
      <diagonal/>
    </border>
    <border>
      <left style="medium">
        <color theme="5" tint="-0.24994659260841701"/>
      </left>
      <right style="medium">
        <color theme="5" tint="-0.24994659260841701"/>
      </right>
      <top/>
      <bottom style="thin">
        <color indexed="64"/>
      </bottom>
      <diagonal/>
    </border>
    <border>
      <left style="medium">
        <color theme="5" tint="-0.24994659260841701"/>
      </left>
      <right style="medium">
        <color rgb="FFFF0000"/>
      </right>
      <top style="thin">
        <color indexed="64"/>
      </top>
      <bottom style="thin">
        <color indexed="64"/>
      </bottom>
      <diagonal/>
    </border>
    <border>
      <left style="medium">
        <color rgb="FFFF0000"/>
      </left>
      <right style="medium">
        <color theme="5" tint="-0.24994659260841701"/>
      </right>
      <top style="thin">
        <color indexed="64"/>
      </top>
      <bottom style="medium">
        <color rgb="FFFF0000"/>
      </bottom>
      <diagonal/>
    </border>
    <border>
      <left style="medium">
        <color theme="5" tint="-0.24994659260841701"/>
      </left>
      <right style="medium">
        <color theme="5" tint="-0.24994659260841701"/>
      </right>
      <top style="thin">
        <color indexed="64"/>
      </top>
      <bottom style="medium">
        <color rgb="FFFF0000"/>
      </bottom>
      <diagonal/>
    </border>
    <border>
      <left style="medium">
        <color theme="5" tint="-0.24994659260841701"/>
      </left>
      <right style="medium">
        <color rgb="FFFF0000"/>
      </right>
      <top style="thin">
        <color indexed="64"/>
      </top>
      <bottom style="medium">
        <color rgb="FFFF0000"/>
      </bottom>
      <diagonal/>
    </border>
    <border>
      <left/>
      <right style="thin">
        <color indexed="64"/>
      </right>
      <top style="medium">
        <color rgb="FFFF0000"/>
      </top>
      <bottom style="thin">
        <color indexed="64"/>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right style="medium">
        <color rgb="FFFF0000"/>
      </right>
      <top style="thin">
        <color indexed="64"/>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medium">
        <color rgb="FFFF0000"/>
      </right>
      <top/>
      <bottom style="thin">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5" fillId="0" borderId="0">
      <alignment vertical="center"/>
    </xf>
  </cellStyleXfs>
  <cellXfs count="305">
    <xf numFmtId="0" fontId="0" fillId="0" borderId="0" xfId="0">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right" vertical="center"/>
    </xf>
    <xf numFmtId="0" fontId="16" fillId="2" borderId="0" xfId="0" applyFont="1" applyFill="1" applyAlignment="1">
      <alignment horizontal="center" vertical="center"/>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0" borderId="0" xfId="0" applyFont="1" applyAlignment="1">
      <alignment horizontal="left" vertical="center"/>
    </xf>
    <xf numFmtId="0" fontId="16" fillId="0" borderId="2" xfId="0" applyFont="1" applyBorder="1" applyAlignment="1">
      <alignment horizontal="center" vertical="center"/>
    </xf>
    <xf numFmtId="0" fontId="18" fillId="0" borderId="0" xfId="0" applyFont="1" applyAlignment="1">
      <alignment horizontal="left" vertical="center"/>
    </xf>
    <xf numFmtId="0" fontId="16" fillId="2" borderId="0" xfId="0" applyFont="1" applyFill="1" applyAlignment="1">
      <alignment horizontal="center" vertical="center" wrapText="1"/>
    </xf>
    <xf numFmtId="0" fontId="19" fillId="0" borderId="0" xfId="0" applyFont="1" applyAlignment="1">
      <alignment horizontal="left" vertical="center"/>
    </xf>
    <xf numFmtId="0" fontId="17" fillId="5" borderId="3" xfId="0" applyFont="1" applyFill="1" applyBorder="1" applyAlignment="1">
      <alignment horizontal="center" vertical="center"/>
    </xf>
    <xf numFmtId="0" fontId="20" fillId="0" borderId="0" xfId="0" applyFont="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left" vertical="center"/>
    </xf>
    <xf numFmtId="0" fontId="20" fillId="0" borderId="0" xfId="0" applyFont="1" applyAlignment="1">
      <alignment horizontal="left"/>
    </xf>
    <xf numFmtId="0" fontId="16" fillId="0" borderId="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6" borderId="1" xfId="0" applyFont="1" applyFill="1" applyBorder="1">
      <alignment vertical="center"/>
    </xf>
    <xf numFmtId="0" fontId="16" fillId="7" borderId="1" xfId="0" applyFont="1" applyFill="1" applyBorder="1" applyAlignment="1">
      <alignment horizontal="center"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6" fillId="8" borderId="1" xfId="0" applyFont="1" applyFill="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16" fillId="0" borderId="2"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shrinkToFit="1"/>
      <protection locked="0"/>
    </xf>
    <xf numFmtId="0" fontId="16" fillId="0" borderId="42" xfId="0" applyFont="1" applyBorder="1" applyAlignment="1" applyProtection="1">
      <alignment horizontal="center" vertical="center" shrinkToFit="1"/>
      <protection locked="0"/>
    </xf>
    <xf numFmtId="179" fontId="16" fillId="0" borderId="2" xfId="0" applyNumberFormat="1" applyFont="1" applyBorder="1" applyAlignment="1">
      <alignment horizontal="center"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13" xfId="0" applyFont="1" applyBorder="1">
      <alignment vertical="center"/>
    </xf>
    <xf numFmtId="0" fontId="20" fillId="5" borderId="2" xfId="0" applyFont="1" applyFill="1" applyBorder="1" applyAlignment="1">
      <alignment horizontal="center" vertical="center"/>
    </xf>
    <xf numFmtId="0" fontId="16" fillId="0" borderId="43" xfId="0" applyFont="1" applyBorder="1" applyAlignment="1" applyProtection="1">
      <alignment horizontal="left" vertical="center" shrinkToFit="1"/>
      <protection locked="0"/>
    </xf>
    <xf numFmtId="0" fontId="16" fillId="0" borderId="44" xfId="0" applyFont="1" applyBorder="1" applyAlignment="1" applyProtection="1">
      <alignment horizontal="left" vertical="center" shrinkToFit="1"/>
      <protection locked="0"/>
    </xf>
    <xf numFmtId="0" fontId="16" fillId="0" borderId="0" xfId="0" applyFont="1" applyAlignment="1">
      <alignment horizontal="center" vertical="center" wrapText="1"/>
    </xf>
    <xf numFmtId="0" fontId="20" fillId="0" borderId="0" xfId="0" applyFont="1" applyAlignment="1">
      <alignment horizontal="center" vertical="center"/>
    </xf>
    <xf numFmtId="0" fontId="16" fillId="0" borderId="0" xfId="0" applyFont="1">
      <alignment vertical="center"/>
    </xf>
    <xf numFmtId="0" fontId="0" fillId="0" borderId="0" xfId="0" applyAlignment="1">
      <alignment horizontal="center" vertical="center"/>
    </xf>
    <xf numFmtId="182" fontId="0" fillId="0" borderId="0" xfId="0" applyNumberFormat="1" applyAlignment="1">
      <alignment horizontal="center" vertical="center"/>
    </xf>
    <xf numFmtId="0" fontId="22" fillId="0" borderId="0" xfId="0" applyFont="1" applyAlignment="1">
      <alignment horizontal="center" vertical="center"/>
    </xf>
    <xf numFmtId="0" fontId="23" fillId="0" borderId="1" xfId="0" applyFont="1" applyBorder="1" applyAlignment="1">
      <alignment horizontal="center" vertical="center"/>
    </xf>
    <xf numFmtId="0" fontId="16" fillId="0" borderId="14" xfId="0" applyFont="1" applyBorder="1" applyAlignment="1">
      <alignment horizontal="center" vertical="center"/>
    </xf>
    <xf numFmtId="0" fontId="16" fillId="0" borderId="47" xfId="0" applyFont="1" applyBorder="1" applyAlignment="1" applyProtection="1">
      <alignment horizontal="center" vertical="center" shrinkToFit="1"/>
      <protection locked="0"/>
    </xf>
    <xf numFmtId="0" fontId="16" fillId="0" borderId="48"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6" fillId="0" borderId="49" xfId="0" applyFont="1" applyBorder="1" applyAlignment="1" applyProtection="1">
      <alignment horizontal="center" vertical="center" shrinkToFit="1"/>
      <protection locked="0"/>
    </xf>
    <xf numFmtId="0" fontId="16" fillId="0" borderId="50" xfId="0" applyFont="1" applyBorder="1" applyAlignment="1" applyProtection="1">
      <alignment horizontal="center" vertical="center" shrinkToFit="1"/>
      <protection locked="0"/>
    </xf>
    <xf numFmtId="0" fontId="25" fillId="0" borderId="10" xfId="0" applyFont="1" applyBorder="1" applyAlignment="1">
      <alignment horizontal="left" vertical="center" wrapText="1"/>
    </xf>
    <xf numFmtId="0" fontId="21" fillId="0" borderId="10" xfId="0" applyFont="1" applyBorder="1" applyAlignment="1">
      <alignment horizontal="left" vertical="center"/>
    </xf>
    <xf numFmtId="0" fontId="25" fillId="8" borderId="10" xfId="0" applyFont="1" applyFill="1" applyBorder="1" applyAlignment="1">
      <alignment horizontal="left" vertical="center" wrapText="1"/>
    </xf>
    <xf numFmtId="0" fontId="25" fillId="0" borderId="52" xfId="0" applyFont="1" applyBorder="1" applyAlignment="1" applyProtection="1">
      <alignment horizontal="left" vertical="center" shrinkToFit="1"/>
      <protection locked="0"/>
    </xf>
    <xf numFmtId="0" fontId="25" fillId="0" borderId="53" xfId="0" applyFont="1" applyBorder="1" applyAlignment="1" applyProtection="1">
      <alignment horizontal="left" vertical="center" shrinkToFit="1"/>
      <protection locked="0"/>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16" fillId="8" borderId="18" xfId="0" applyFont="1" applyFill="1" applyBorder="1" applyAlignment="1">
      <alignment horizontal="center" vertical="center"/>
    </xf>
    <xf numFmtId="0" fontId="16" fillId="0" borderId="19"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protection locked="0"/>
    </xf>
    <xf numFmtId="0" fontId="27" fillId="8" borderId="54" xfId="0" applyFont="1" applyFill="1" applyBorder="1" applyAlignment="1">
      <alignment vertical="top" wrapText="1"/>
    </xf>
    <xf numFmtId="0" fontId="17" fillId="5" borderId="20" xfId="0" applyFont="1" applyFill="1" applyBorder="1" applyAlignment="1">
      <alignment horizontal="center" vertical="center"/>
    </xf>
    <xf numFmtId="0" fontId="17" fillId="0" borderId="21" xfId="0" applyFont="1" applyBorder="1" applyAlignment="1">
      <alignment horizontal="center" vertical="center" shrinkToFit="1"/>
    </xf>
    <xf numFmtId="0" fontId="17" fillId="0" borderId="22" xfId="0" applyFont="1" applyBorder="1" applyAlignment="1">
      <alignment horizontal="center" vertical="center"/>
    </xf>
    <xf numFmtId="0" fontId="28" fillId="8" borderId="54" xfId="0" applyFont="1" applyFill="1" applyBorder="1">
      <alignment vertical="center"/>
    </xf>
    <xf numFmtId="0" fontId="29" fillId="0" borderId="0" xfId="0" applyFont="1" applyAlignment="1">
      <alignment horizontal="left" vertical="center"/>
    </xf>
    <xf numFmtId="42" fontId="16" fillId="7" borderId="23" xfId="0" applyNumberFormat="1" applyFont="1" applyFill="1" applyBorder="1">
      <alignment vertical="center"/>
    </xf>
    <xf numFmtId="42" fontId="16" fillId="7" borderId="11" xfId="0" applyNumberFormat="1" applyFont="1" applyFill="1" applyBorder="1">
      <alignment vertical="center"/>
    </xf>
    <xf numFmtId="0" fontId="16" fillId="7" borderId="11" xfId="0" applyFont="1" applyFill="1" applyBorder="1" applyAlignment="1">
      <alignment horizontal="center" vertical="center"/>
    </xf>
    <xf numFmtId="49" fontId="16" fillId="7" borderId="11" xfId="0" applyNumberFormat="1" applyFont="1" applyFill="1" applyBorder="1">
      <alignment vertical="center"/>
    </xf>
    <xf numFmtId="0" fontId="20" fillId="0" borderId="0" xfId="0" applyFont="1" applyAlignment="1">
      <alignment horizontal="center"/>
    </xf>
    <xf numFmtId="0" fontId="29" fillId="0" borderId="0" xfId="0" applyFont="1" applyAlignment="1">
      <alignment horizontal="center" vertical="center"/>
    </xf>
    <xf numFmtId="0" fontId="0" fillId="0" borderId="24" xfId="0" applyBorder="1" applyAlignment="1" applyProtection="1">
      <alignment horizontal="center" vertical="center" shrinkToFit="1"/>
      <protection locked="0"/>
    </xf>
    <xf numFmtId="0" fontId="26" fillId="0" borderId="0" xfId="0" applyFont="1" applyAlignment="1">
      <alignment horizontal="left" vertical="center"/>
    </xf>
    <xf numFmtId="0" fontId="18" fillId="0" borderId="2"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14" xfId="0" applyFont="1" applyBorder="1" applyAlignment="1">
      <alignment horizontal="center" vertical="center"/>
    </xf>
    <xf numFmtId="0" fontId="18" fillId="0" borderId="27" xfId="0" applyFont="1" applyBorder="1" applyAlignment="1">
      <alignment horizontal="center" vertical="center"/>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14" xfId="0" applyFont="1" applyBorder="1" applyAlignment="1">
      <alignment horizontal="center" vertical="center"/>
    </xf>
    <xf numFmtId="0" fontId="31" fillId="0" borderId="27" xfId="0" applyFont="1" applyBorder="1" applyAlignment="1">
      <alignment horizontal="center" vertical="center"/>
    </xf>
    <xf numFmtId="0" fontId="31" fillId="0" borderId="17" xfId="0" applyFont="1" applyBorder="1" applyAlignment="1">
      <alignment horizontal="center" vertical="center" shrinkToFit="1"/>
    </xf>
    <xf numFmtId="0" fontId="31" fillId="0" borderId="18" xfId="0" applyFont="1" applyBorder="1" applyAlignment="1">
      <alignment horizontal="center" vertical="center" shrinkToFit="1"/>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57"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18" fillId="0" borderId="59" xfId="0" applyFont="1" applyBorder="1" applyAlignment="1" applyProtection="1">
      <alignment horizontal="center" vertical="center" shrinkToFit="1"/>
      <protection locked="0"/>
    </xf>
    <xf numFmtId="0" fontId="18" fillId="0" borderId="49" xfId="0" applyFont="1" applyBorder="1" applyAlignment="1" applyProtection="1">
      <alignment horizontal="center" vertical="center" shrinkToFit="1"/>
      <protection locked="0"/>
    </xf>
    <xf numFmtId="0" fontId="18" fillId="0" borderId="50" xfId="0" applyFont="1" applyBorder="1" applyAlignment="1" applyProtection="1">
      <alignment horizontal="center" vertical="center" shrinkToFit="1"/>
      <protection locked="0"/>
    </xf>
    <xf numFmtId="0" fontId="16" fillId="9" borderId="2" xfId="0" applyFont="1" applyFill="1" applyBorder="1" applyAlignment="1">
      <alignment horizontal="center" vertical="center"/>
    </xf>
    <xf numFmtId="49" fontId="16" fillId="9" borderId="4" xfId="0" applyNumberFormat="1" applyFont="1" applyFill="1" applyBorder="1" applyAlignment="1">
      <alignment horizontal="center" vertical="center"/>
    </xf>
    <xf numFmtId="0" fontId="16" fillId="9" borderId="4" xfId="0" applyFont="1" applyFill="1" applyBorder="1" applyAlignment="1">
      <alignment horizontal="center" vertical="center"/>
    </xf>
    <xf numFmtId="0" fontId="16" fillId="9" borderId="31" xfId="0" applyFont="1" applyFill="1" applyBorder="1" applyAlignment="1">
      <alignment horizontal="center" vertical="center"/>
    </xf>
    <xf numFmtId="0" fontId="16" fillId="9" borderId="32" xfId="0" applyFont="1" applyFill="1" applyBorder="1" applyAlignment="1">
      <alignment horizontal="center" vertical="center"/>
    </xf>
    <xf numFmtId="0" fontId="16" fillId="9" borderId="15" xfId="0" applyFont="1" applyFill="1" applyBorder="1" applyAlignment="1">
      <alignment horizontal="center" vertical="center"/>
    </xf>
    <xf numFmtId="0" fontId="16" fillId="9" borderId="16"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1" xfId="0" applyFont="1" applyFill="1" applyBorder="1" applyAlignment="1">
      <alignment horizontal="center" vertical="center"/>
    </xf>
    <xf numFmtId="49" fontId="16" fillId="10" borderId="4" xfId="0" applyNumberFormat="1" applyFont="1" applyFill="1" applyBorder="1" applyAlignment="1">
      <alignment horizontal="center" vertical="center"/>
    </xf>
    <xf numFmtId="0" fontId="16" fillId="10" borderId="4" xfId="0" applyFont="1" applyFill="1" applyBorder="1" applyAlignment="1">
      <alignment horizontal="center" vertical="center"/>
    </xf>
    <xf numFmtId="0" fontId="16" fillId="7" borderId="5" xfId="0" applyFont="1" applyFill="1" applyBorder="1" applyAlignment="1">
      <alignment horizontal="center" vertical="center"/>
    </xf>
    <xf numFmtId="0" fontId="12" fillId="0" borderId="2" xfId="2" applyFont="1" applyBorder="1" applyAlignment="1">
      <alignment horizontal="left" vertical="center" shrinkToFit="1"/>
    </xf>
    <xf numFmtId="0" fontId="12" fillId="0" borderId="4" xfId="2" applyFont="1" applyBorder="1" applyAlignment="1">
      <alignment horizontal="left" vertical="center" shrinkToFit="1"/>
    </xf>
    <xf numFmtId="0" fontId="12" fillId="0" borderId="2" xfId="0" applyFont="1" applyBorder="1" applyAlignment="1">
      <alignment vertical="center" shrinkToFit="1"/>
    </xf>
    <xf numFmtId="176" fontId="16" fillId="7" borderId="5" xfId="0" applyNumberFormat="1" applyFont="1" applyFill="1" applyBorder="1" applyAlignment="1">
      <alignment horizontal="center" vertical="center"/>
    </xf>
    <xf numFmtId="0" fontId="16" fillId="7" borderId="1" xfId="0" applyFont="1" applyFill="1" applyBorder="1" applyAlignment="1">
      <alignment horizontal="center" vertical="center" shrinkToFit="1"/>
    </xf>
    <xf numFmtId="0" fontId="16" fillId="7" borderId="2" xfId="0" applyFont="1" applyFill="1" applyBorder="1" applyAlignment="1">
      <alignment horizontal="center" vertical="center" shrinkToFit="1"/>
    </xf>
    <xf numFmtId="0" fontId="0" fillId="0" borderId="2" xfId="0" applyBorder="1">
      <alignment vertical="center"/>
    </xf>
    <xf numFmtId="42" fontId="20" fillId="7" borderId="5" xfId="0" applyNumberFormat="1" applyFont="1" applyFill="1" applyBorder="1">
      <alignment vertical="center"/>
    </xf>
    <xf numFmtId="42" fontId="20" fillId="7" borderId="6" xfId="0" applyNumberFormat="1" applyFont="1" applyFill="1" applyBorder="1">
      <alignment vertical="center"/>
    </xf>
    <xf numFmtId="0" fontId="16" fillId="0" borderId="84" xfId="0" applyFont="1" applyBorder="1" applyAlignment="1" applyProtection="1">
      <alignment horizontal="center" vertical="center" shrinkToFit="1"/>
      <protection locked="0"/>
    </xf>
    <xf numFmtId="0" fontId="18"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85" xfId="0" applyFont="1" applyBorder="1" applyAlignment="1" applyProtection="1">
      <alignment horizontal="left" vertical="center" shrinkToFit="1"/>
      <protection locked="0"/>
    </xf>
    <xf numFmtId="0" fontId="25" fillId="0" borderId="86" xfId="0" applyFont="1" applyBorder="1" applyAlignment="1" applyProtection="1">
      <alignment horizontal="left" vertical="center" shrinkToFit="1"/>
      <protection locked="0"/>
    </xf>
    <xf numFmtId="0" fontId="17" fillId="0" borderId="39" xfId="0" applyFont="1" applyBorder="1" applyAlignment="1">
      <alignment horizontal="center" vertical="center"/>
    </xf>
    <xf numFmtId="49" fontId="16" fillId="2" borderId="4" xfId="0" applyNumberFormat="1" applyFont="1" applyFill="1" applyBorder="1" applyAlignment="1">
      <alignment horizontal="center" vertical="center"/>
    </xf>
    <xf numFmtId="0" fontId="0" fillId="2" borderId="0" xfId="0" applyFill="1">
      <alignment vertical="center"/>
    </xf>
    <xf numFmtId="0" fontId="24" fillId="8" borderId="1" xfId="0" applyFont="1" applyFill="1" applyBorder="1" applyAlignment="1">
      <alignment horizontal="left" vertical="center"/>
    </xf>
    <xf numFmtId="0" fontId="0" fillId="0" borderId="87" xfId="0" applyBorder="1" applyAlignment="1" applyProtection="1">
      <alignment horizontal="center" vertical="center" shrinkToFit="1"/>
      <protection locked="0"/>
    </xf>
    <xf numFmtId="0" fontId="30" fillId="0" borderId="19" xfId="0" applyFont="1" applyBorder="1" applyAlignment="1" applyProtection="1">
      <alignment horizontal="center" vertical="center" shrinkToFit="1"/>
      <protection locked="0"/>
    </xf>
    <xf numFmtId="0" fontId="0" fillId="0" borderId="88" xfId="0" applyBorder="1" applyAlignment="1" applyProtection="1">
      <alignment vertical="center" shrinkToFit="1"/>
      <protection locked="0"/>
    </xf>
    <xf numFmtId="0" fontId="23" fillId="2" borderId="40" xfId="0" applyFont="1" applyFill="1" applyBorder="1" applyAlignment="1">
      <alignment horizontal="center" vertical="center"/>
    </xf>
    <xf numFmtId="0" fontId="18" fillId="2" borderId="40" xfId="0" applyFont="1" applyFill="1" applyBorder="1" applyAlignment="1">
      <alignment horizontal="center" vertical="center"/>
    </xf>
    <xf numFmtId="0" fontId="24" fillId="2" borderId="40" xfId="0" applyFont="1" applyFill="1" applyBorder="1" applyAlignment="1">
      <alignment horizontal="left" vertical="center"/>
    </xf>
    <xf numFmtId="0" fontId="16" fillId="2" borderId="40" xfId="0" applyFont="1" applyFill="1" applyBorder="1" applyAlignment="1">
      <alignment horizontal="left" vertical="center"/>
    </xf>
    <xf numFmtId="0" fontId="23" fillId="0" borderId="14" xfId="0" applyFont="1" applyBorder="1" applyAlignment="1">
      <alignment horizontal="center" vertical="center"/>
    </xf>
    <xf numFmtId="0" fontId="26" fillId="8" borderId="17" xfId="0" applyFont="1" applyFill="1" applyBorder="1" applyAlignment="1">
      <alignment horizontal="left" vertical="center"/>
    </xf>
    <xf numFmtId="0" fontId="16" fillId="0" borderId="89"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90"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91"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6" fillId="0" borderId="32" xfId="0" applyFont="1" applyBorder="1" applyAlignment="1" applyProtection="1">
      <alignment horizontal="center" vertical="center" shrinkToFit="1"/>
      <protection locked="0"/>
    </xf>
    <xf numFmtId="0" fontId="25" fillId="0" borderId="92" xfId="0" applyFont="1" applyBorder="1" applyAlignment="1" applyProtection="1">
      <alignment horizontal="left" vertical="center" shrinkToFit="1"/>
      <protection locked="0"/>
    </xf>
    <xf numFmtId="0" fontId="23" fillId="2" borderId="45" xfId="0" applyFont="1" applyFill="1" applyBorder="1" applyAlignment="1">
      <alignment horizontal="center" vertical="center"/>
    </xf>
    <xf numFmtId="0" fontId="31" fillId="2" borderId="57"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59" xfId="0" applyFont="1" applyFill="1" applyBorder="1" applyAlignment="1">
      <alignment horizontal="center" vertical="center"/>
    </xf>
    <xf numFmtId="0" fontId="31" fillId="2" borderId="49" xfId="0" applyFont="1" applyFill="1" applyBorder="1" applyAlignment="1">
      <alignment horizontal="center" vertical="center" shrinkToFit="1"/>
    </xf>
    <xf numFmtId="0" fontId="31" fillId="2" borderId="50" xfId="0" applyFont="1" applyFill="1" applyBorder="1" applyAlignment="1">
      <alignment horizontal="center" vertical="center" shrinkToFit="1"/>
    </xf>
    <xf numFmtId="0" fontId="26" fillId="2" borderId="57" xfId="0" applyFont="1" applyFill="1" applyBorder="1" applyAlignment="1">
      <alignment horizontal="left" vertical="center"/>
    </xf>
    <xf numFmtId="0" fontId="16" fillId="2" borderId="50" xfId="0" applyFont="1" applyFill="1" applyBorder="1" applyAlignment="1">
      <alignment horizontal="center" vertical="center"/>
    </xf>
    <xf numFmtId="0" fontId="25" fillId="2" borderId="64" xfId="0" applyFont="1" applyFill="1" applyBorder="1" applyAlignment="1">
      <alignment horizontal="left" vertical="center" wrapText="1"/>
    </xf>
    <xf numFmtId="0" fontId="12" fillId="0" borderId="0" xfId="0" applyFont="1" applyAlignment="1">
      <alignment vertical="center" shrinkToFit="1"/>
    </xf>
    <xf numFmtId="0" fontId="17" fillId="0" borderId="39"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21" xfId="0" applyFont="1" applyBorder="1" applyAlignment="1">
      <alignment horizontal="center" vertical="center" shrinkToFit="1"/>
    </xf>
    <xf numFmtId="0" fontId="16" fillId="9" borderId="4" xfId="0" applyFont="1" applyFill="1" applyBorder="1" applyAlignment="1">
      <alignment horizontal="center" vertical="center"/>
    </xf>
    <xf numFmtId="0" fontId="16" fillId="9" borderId="37" xfId="0" applyFont="1" applyFill="1" applyBorder="1" applyAlignment="1">
      <alignment horizontal="center" vertical="center"/>
    </xf>
    <xf numFmtId="0" fontId="16" fillId="9" borderId="25"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34" xfId="0" applyFont="1" applyFill="1" applyBorder="1" applyAlignment="1">
      <alignment horizontal="center" vertical="center" wrapText="1"/>
    </xf>
    <xf numFmtId="0" fontId="16" fillId="9" borderId="35"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36" xfId="0" applyFont="1" applyFill="1" applyBorder="1" applyAlignment="1">
      <alignment horizontal="center" vertical="center" wrapText="1"/>
    </xf>
    <xf numFmtId="49" fontId="16" fillId="9" borderId="1" xfId="0" applyNumberFormat="1" applyFont="1" applyFill="1" applyBorder="1" applyAlignment="1">
      <alignment horizontal="center" vertical="center"/>
    </xf>
    <xf numFmtId="49" fontId="16" fillId="9" borderId="33" xfId="0" applyNumberFormat="1" applyFont="1" applyFill="1" applyBorder="1" applyAlignment="1">
      <alignment horizontal="center" vertical="center"/>
    </xf>
    <xf numFmtId="49" fontId="16" fillId="9" borderId="19" xfId="0" applyNumberFormat="1" applyFont="1" applyFill="1" applyBorder="1" applyAlignment="1">
      <alignment horizontal="center" vertical="center"/>
    </xf>
    <xf numFmtId="0" fontId="16" fillId="9" borderId="28" xfId="0" applyFont="1" applyFill="1" applyBorder="1" applyAlignment="1">
      <alignment horizontal="center" vertical="center"/>
    </xf>
    <xf numFmtId="0" fontId="16" fillId="9" borderId="6" xfId="0" applyFont="1" applyFill="1" applyBorder="1" applyAlignment="1">
      <alignment horizontal="center" vertical="center"/>
    </xf>
    <xf numFmtId="0" fontId="20" fillId="5" borderId="2" xfId="0" applyFont="1" applyFill="1" applyBorder="1" applyAlignment="1">
      <alignment horizontal="center" vertical="center"/>
    </xf>
    <xf numFmtId="0" fontId="16" fillId="0" borderId="1" xfId="0" applyFont="1" applyBorder="1" applyAlignment="1">
      <alignment horizontal="center" vertical="center"/>
    </xf>
    <xf numFmtId="0" fontId="16" fillId="0" borderId="19" xfId="0" applyFont="1" applyBorder="1" applyAlignment="1">
      <alignment horizontal="center" vertical="center"/>
    </xf>
    <xf numFmtId="179" fontId="16" fillId="0" borderId="1" xfId="0" applyNumberFormat="1" applyFont="1" applyBorder="1" applyAlignment="1">
      <alignment horizontal="center" vertical="center"/>
    </xf>
    <xf numFmtId="179" fontId="16" fillId="0" borderId="19" xfId="0" applyNumberFormat="1" applyFont="1" applyBorder="1" applyAlignment="1">
      <alignment horizontal="center" vertical="center"/>
    </xf>
    <xf numFmtId="180" fontId="16" fillId="0" borderId="14" xfId="0" applyNumberFormat="1" applyFont="1" applyBorder="1" applyAlignment="1">
      <alignment horizontal="left" vertical="center"/>
    </xf>
    <xf numFmtId="180" fontId="16" fillId="0" borderId="9" xfId="0" applyNumberFormat="1" applyFont="1" applyBorder="1" applyAlignment="1">
      <alignment horizontal="left" vertical="center"/>
    </xf>
    <xf numFmtId="181" fontId="16" fillId="0" borderId="23" xfId="0" applyNumberFormat="1" applyFont="1" applyBorder="1" applyAlignment="1">
      <alignment horizontal="left" vertical="center"/>
    </xf>
    <xf numFmtId="181" fontId="16" fillId="0" borderId="11" xfId="0" applyNumberFormat="1" applyFont="1" applyBorder="1" applyAlignment="1">
      <alignment horizontal="left" vertical="center"/>
    </xf>
    <xf numFmtId="0" fontId="16" fillId="0" borderId="56" xfId="0" applyFont="1" applyBorder="1" applyAlignment="1">
      <alignment horizontal="center" vertical="center"/>
    </xf>
    <xf numFmtId="0" fontId="16" fillId="0" borderId="60" xfId="0" applyFont="1" applyBorder="1" applyAlignment="1">
      <alignment horizontal="center" vertical="center"/>
    </xf>
    <xf numFmtId="0" fontId="16" fillId="0" borderId="83" xfId="0" applyFont="1" applyBorder="1" applyAlignment="1">
      <alignment horizontal="center" vertical="center"/>
    </xf>
    <xf numFmtId="178" fontId="16" fillId="0" borderId="4" xfId="0" applyNumberFormat="1" applyFont="1" applyBorder="1" applyAlignment="1">
      <alignment horizontal="left" vertical="center"/>
    </xf>
    <xf numFmtId="178" fontId="16" fillId="0" borderId="5" xfId="0" applyNumberFormat="1" applyFont="1" applyBorder="1" applyAlignment="1">
      <alignment horizontal="left" vertical="center"/>
    </xf>
    <xf numFmtId="178" fontId="16" fillId="0" borderId="6" xfId="0" applyNumberFormat="1" applyFont="1" applyBorder="1" applyAlignment="1">
      <alignment horizontal="left" vertical="center"/>
    </xf>
    <xf numFmtId="42" fontId="16" fillId="7" borderId="5" xfId="0" applyNumberFormat="1" applyFont="1" applyFill="1" applyBorder="1" applyAlignment="1">
      <alignment horizontal="center" vertical="center"/>
    </xf>
    <xf numFmtId="42" fontId="34" fillId="7" borderId="5" xfId="0" applyNumberFormat="1" applyFont="1" applyFill="1" applyBorder="1" applyAlignment="1">
      <alignment horizontal="center" vertical="center"/>
    </xf>
    <xf numFmtId="0" fontId="16" fillId="10" borderId="1" xfId="0" applyFont="1" applyFill="1" applyBorder="1" applyAlignment="1">
      <alignment horizontal="center" vertical="center" wrapText="1"/>
    </xf>
    <xf numFmtId="0" fontId="16" fillId="10" borderId="1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22" fillId="0" borderId="7" xfId="0" applyFont="1" applyBorder="1" applyAlignment="1">
      <alignment horizontal="center" vertical="center" textRotation="255"/>
    </xf>
    <xf numFmtId="0" fontId="16" fillId="9" borderId="34" xfId="0" applyFont="1" applyFill="1" applyBorder="1" applyAlignment="1">
      <alignment horizontal="center" vertical="center"/>
    </xf>
    <xf numFmtId="0" fontId="16" fillId="9" borderId="35" xfId="0" applyFont="1" applyFill="1" applyBorder="1" applyAlignment="1">
      <alignment horizontal="center" vertical="center"/>
    </xf>
    <xf numFmtId="0" fontId="16" fillId="9" borderId="36" xfId="0" applyFont="1" applyFill="1" applyBorder="1" applyAlignment="1">
      <alignment horizontal="center" vertical="center"/>
    </xf>
    <xf numFmtId="0" fontId="16" fillId="9" borderId="10"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12" xfId="0" applyFont="1" applyFill="1" applyBorder="1" applyAlignment="1">
      <alignment horizontal="center" vertical="center"/>
    </xf>
    <xf numFmtId="0" fontId="16" fillId="9" borderId="14" xfId="0" applyFont="1" applyFill="1" applyBorder="1" applyAlignment="1">
      <alignment horizontal="center" vertical="center" wrapText="1"/>
    </xf>
    <xf numFmtId="0" fontId="16" fillId="9" borderId="7" xfId="0" applyFont="1" applyFill="1" applyBorder="1" applyAlignment="1">
      <alignment horizontal="center" vertical="center"/>
    </xf>
    <xf numFmtId="0" fontId="16" fillId="9" borderId="23" xfId="0" applyFont="1" applyFill="1" applyBorder="1" applyAlignment="1">
      <alignment horizontal="center" vertical="center"/>
    </xf>
    <xf numFmtId="0" fontId="35" fillId="0" borderId="13" xfId="0" applyFont="1" applyBorder="1" applyAlignment="1" applyProtection="1">
      <alignment horizontal="center" vertical="center"/>
      <protection locked="0"/>
    </xf>
    <xf numFmtId="0" fontId="13" fillId="0" borderId="8" xfId="0" applyFont="1" applyBorder="1" applyAlignment="1">
      <alignment horizontal="center" vertical="center" textRotation="255"/>
    </xf>
    <xf numFmtId="0" fontId="16" fillId="0" borderId="55" xfId="0" applyFont="1" applyBorder="1" applyAlignment="1">
      <alignment horizontal="left" vertical="center"/>
    </xf>
    <xf numFmtId="0" fontId="20" fillId="5" borderId="14" xfId="0" applyFont="1" applyFill="1" applyBorder="1" applyAlignment="1">
      <alignment horizontal="center" vertical="center"/>
    </xf>
    <xf numFmtId="0" fontId="20" fillId="5" borderId="9" xfId="0" applyFont="1" applyFill="1" applyBorder="1" applyAlignment="1">
      <alignment horizontal="center" vertical="center"/>
    </xf>
    <xf numFmtId="0" fontId="20" fillId="5" borderId="10" xfId="0" applyFont="1" applyFill="1" applyBorder="1" applyAlignment="1">
      <alignment horizontal="center" vertical="center"/>
    </xf>
    <xf numFmtId="0" fontId="16" fillId="0" borderId="74" xfId="0" applyFont="1" applyBorder="1" applyAlignment="1" applyProtection="1">
      <alignment horizontal="left" vertical="center"/>
      <protection locked="0"/>
    </xf>
    <xf numFmtId="0" fontId="16" fillId="0" borderId="75" xfId="0" applyFont="1" applyBorder="1" applyAlignment="1" applyProtection="1">
      <alignment horizontal="left" vertical="center"/>
      <protection locked="0"/>
    </xf>
    <xf numFmtId="0" fontId="16" fillId="6" borderId="2"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20" fillId="5" borderId="45" xfId="0" applyFont="1" applyFill="1" applyBorder="1" applyAlignment="1">
      <alignment horizontal="center" vertical="center"/>
    </xf>
    <xf numFmtId="0" fontId="20" fillId="5" borderId="63" xfId="0" applyFont="1" applyFill="1" applyBorder="1" applyAlignment="1">
      <alignment horizontal="center" vertical="center"/>
    </xf>
    <xf numFmtId="0" fontId="20" fillId="5" borderId="64" xfId="0" applyFont="1" applyFill="1" applyBorder="1" applyAlignment="1">
      <alignment horizontal="center" vertical="center"/>
    </xf>
    <xf numFmtId="0" fontId="16" fillId="0" borderId="61"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7" fillId="0" borderId="20" xfId="0" applyFont="1" applyBorder="1" applyAlignment="1">
      <alignment horizontal="center" vertical="center" shrinkToFit="1"/>
    </xf>
    <xf numFmtId="0" fontId="16" fillId="10" borderId="14"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23" xfId="0" applyFont="1" applyFill="1" applyBorder="1" applyAlignment="1">
      <alignment horizontal="center" vertical="center"/>
    </xf>
    <xf numFmtId="0" fontId="16" fillId="10" borderId="12" xfId="0" applyFont="1" applyFill="1" applyBorder="1" applyAlignment="1">
      <alignment horizontal="center" vertical="center"/>
    </xf>
    <xf numFmtId="0" fontId="5" fillId="0" borderId="67" xfId="0" applyFont="1" applyBorder="1" applyAlignment="1">
      <alignment horizontal="left" vertical="top" wrapText="1"/>
    </xf>
    <xf numFmtId="0" fontId="5" fillId="0" borderId="68" xfId="0" applyFont="1" applyBorder="1" applyAlignment="1">
      <alignment horizontal="left" vertical="top" wrapText="1"/>
    </xf>
    <xf numFmtId="0" fontId="5" fillId="0" borderId="69" xfId="0" applyFont="1" applyBorder="1" applyAlignment="1">
      <alignment horizontal="left" vertical="top" wrapText="1"/>
    </xf>
    <xf numFmtId="0" fontId="5" fillId="0" borderId="70" xfId="0" applyFont="1" applyBorder="1" applyAlignment="1">
      <alignment horizontal="left" vertical="top" wrapText="1"/>
    </xf>
    <xf numFmtId="0" fontId="5" fillId="0" borderId="0" xfId="0" applyFont="1" applyAlignment="1">
      <alignment horizontal="left" vertical="top" wrapText="1"/>
    </xf>
    <xf numFmtId="0" fontId="5" fillId="0" borderId="71" xfId="0" applyFont="1" applyBorder="1" applyAlignment="1">
      <alignment horizontal="left" vertical="top" wrapText="1"/>
    </xf>
    <xf numFmtId="0" fontId="5" fillId="0" borderId="72" xfId="0" applyFont="1" applyBorder="1" applyAlignment="1">
      <alignment horizontal="left" vertical="top" wrapText="1"/>
    </xf>
    <xf numFmtId="0" fontId="5" fillId="0" borderId="54" xfId="0" applyFont="1" applyBorder="1" applyAlignment="1">
      <alignment horizontal="left" vertical="top" wrapText="1"/>
    </xf>
    <xf numFmtId="0" fontId="5" fillId="0" borderId="73" xfId="0" applyFont="1" applyBorder="1" applyAlignment="1">
      <alignment horizontal="left" vertical="top" wrapText="1"/>
    </xf>
    <xf numFmtId="0" fontId="16" fillId="10" borderId="33" xfId="0" applyFont="1" applyFill="1" applyBorder="1" applyAlignment="1">
      <alignment horizontal="center" vertical="center" wrapText="1"/>
    </xf>
    <xf numFmtId="0" fontId="16" fillId="10" borderId="19" xfId="0" applyFont="1" applyFill="1" applyBorder="1" applyAlignment="1">
      <alignment horizontal="center" vertical="center" wrapText="1"/>
    </xf>
    <xf numFmtId="0" fontId="16" fillId="10" borderId="1" xfId="0" applyFont="1" applyFill="1" applyBorder="1" applyAlignment="1">
      <alignment horizontal="center" vertical="center"/>
    </xf>
    <xf numFmtId="0" fontId="16" fillId="10" borderId="33" xfId="0" applyFont="1" applyFill="1" applyBorder="1" applyAlignment="1">
      <alignment horizontal="center" vertical="center"/>
    </xf>
    <xf numFmtId="49" fontId="16" fillId="10" borderId="1" xfId="0" applyNumberFormat="1" applyFont="1" applyFill="1" applyBorder="1" applyAlignment="1">
      <alignment horizontal="center" vertical="center"/>
    </xf>
    <xf numFmtId="49" fontId="16" fillId="10" borderId="33" xfId="0" applyNumberFormat="1" applyFont="1" applyFill="1" applyBorder="1" applyAlignment="1">
      <alignment horizontal="center" vertical="center"/>
    </xf>
    <xf numFmtId="49" fontId="16" fillId="10" borderId="19" xfId="0" applyNumberFormat="1" applyFont="1" applyFill="1" applyBorder="1" applyAlignment="1">
      <alignment horizontal="center" vertical="center"/>
    </xf>
    <xf numFmtId="0" fontId="20" fillId="5" borderId="45" xfId="0" applyFont="1" applyFill="1" applyBorder="1" applyAlignment="1">
      <alignment horizontal="center" vertical="center" shrinkToFit="1"/>
    </xf>
    <xf numFmtId="0" fontId="20" fillId="5" borderId="63" xfId="0" applyFont="1" applyFill="1" applyBorder="1" applyAlignment="1">
      <alignment horizontal="center" vertical="center" shrinkToFit="1"/>
    </xf>
    <xf numFmtId="0" fontId="20" fillId="5" borderId="64" xfId="0" applyFont="1" applyFill="1" applyBorder="1" applyAlignment="1">
      <alignment horizontal="center" vertical="center" shrinkToFit="1"/>
    </xf>
    <xf numFmtId="0" fontId="16" fillId="11" borderId="4"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61" xfId="0" applyFont="1" applyBorder="1" applyAlignment="1" applyProtection="1">
      <alignment horizontal="left" vertical="center"/>
      <protection locked="0"/>
    </xf>
    <xf numFmtId="0" fontId="16" fillId="0" borderId="62" xfId="0" applyFont="1" applyBorder="1" applyAlignment="1" applyProtection="1">
      <alignment horizontal="left" vertical="center"/>
      <protection locked="0"/>
    </xf>
    <xf numFmtId="0" fontId="16" fillId="0" borderId="65" xfId="0" applyFont="1" applyBorder="1" applyAlignment="1" applyProtection="1">
      <alignment horizontal="left" vertical="center"/>
      <protection locked="0"/>
    </xf>
    <xf numFmtId="0" fontId="20" fillId="5" borderId="1" xfId="0" applyFont="1" applyFill="1" applyBorder="1" applyAlignment="1">
      <alignment horizontal="center" vertical="center"/>
    </xf>
    <xf numFmtId="0" fontId="32" fillId="0" borderId="46" xfId="0" applyFont="1" applyBorder="1" applyAlignment="1">
      <alignment horizontal="center" vertical="center"/>
    </xf>
    <xf numFmtId="0" fontId="32" fillId="0" borderId="60" xfId="0" applyFont="1" applyBorder="1" applyAlignment="1">
      <alignment horizontal="center" vertical="center"/>
    </xf>
    <xf numFmtId="0" fontId="32" fillId="0" borderId="51" xfId="0" applyFont="1" applyBorder="1" applyAlignment="1">
      <alignment horizontal="center" vertical="center"/>
    </xf>
    <xf numFmtId="0" fontId="16" fillId="11" borderId="48" xfId="0" applyFont="1" applyFill="1" applyBorder="1" applyAlignment="1" applyProtection="1">
      <alignment horizontal="center" vertical="center"/>
      <protection locked="0"/>
    </xf>
    <xf numFmtId="0" fontId="16" fillId="11" borderId="63" xfId="0" applyFont="1" applyFill="1" applyBorder="1" applyAlignment="1" applyProtection="1">
      <alignment horizontal="center" vertical="center"/>
      <protection locked="0"/>
    </xf>
    <xf numFmtId="0" fontId="16" fillId="11" borderId="53" xfId="0" applyFont="1" applyFill="1" applyBorder="1" applyAlignment="1" applyProtection="1">
      <alignment horizontal="center" vertical="center"/>
      <protection locked="0"/>
    </xf>
    <xf numFmtId="0" fontId="32" fillId="0" borderId="60" xfId="0" applyFont="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0" fontId="16" fillId="11" borderId="2" xfId="0" applyFont="1" applyFill="1" applyBorder="1" applyAlignment="1">
      <alignment horizontal="center" vertical="center" shrinkToFit="1"/>
    </xf>
    <xf numFmtId="0" fontId="32" fillId="0" borderId="76" xfId="0" applyFont="1" applyBorder="1" applyAlignment="1" applyProtection="1">
      <alignment horizontal="left" vertical="center"/>
      <protection locked="0"/>
    </xf>
    <xf numFmtId="0" fontId="32" fillId="0" borderId="77" xfId="0" applyFont="1" applyBorder="1" applyAlignment="1" applyProtection="1">
      <alignment horizontal="left" vertical="center"/>
      <protection locked="0"/>
    </xf>
    <xf numFmtId="0" fontId="32" fillId="0" borderId="78" xfId="0" applyFont="1" applyBorder="1" applyAlignment="1" applyProtection="1">
      <alignment horizontal="left" vertical="center"/>
      <protection locked="0"/>
    </xf>
    <xf numFmtId="0" fontId="32" fillId="0" borderId="79" xfId="0" applyFont="1" applyBorder="1" applyAlignment="1" applyProtection="1">
      <alignment horizontal="left" vertical="center"/>
      <protection locked="0"/>
    </xf>
    <xf numFmtId="49" fontId="32" fillId="0" borderId="47" xfId="0" applyNumberFormat="1" applyFont="1" applyBorder="1" applyAlignment="1" applyProtection="1">
      <alignment horizontal="left" vertical="center"/>
      <protection locked="0"/>
    </xf>
    <xf numFmtId="49" fontId="32" fillId="0" borderId="5" xfId="0" applyNumberFormat="1" applyFont="1" applyBorder="1" applyAlignment="1" applyProtection="1">
      <alignment horizontal="left" vertical="center"/>
      <protection locked="0"/>
    </xf>
    <xf numFmtId="49" fontId="32" fillId="0" borderId="52" xfId="0" applyNumberFormat="1" applyFont="1" applyBorder="1" applyAlignment="1" applyProtection="1">
      <alignment horizontal="left" vertical="center"/>
      <protection locked="0"/>
    </xf>
    <xf numFmtId="0" fontId="26" fillId="0" borderId="61" xfId="0" applyFont="1" applyBorder="1" applyAlignment="1" applyProtection="1">
      <alignment horizontal="left" vertical="center"/>
      <protection locked="0"/>
    </xf>
    <xf numFmtId="0" fontId="26" fillId="0" borderId="62" xfId="0" applyFont="1" applyBorder="1" applyAlignment="1" applyProtection="1">
      <alignment horizontal="left" vertical="center"/>
      <protection locked="0"/>
    </xf>
    <xf numFmtId="0" fontId="26" fillId="0" borderId="66" xfId="0" applyFont="1" applyBorder="1" applyAlignment="1" applyProtection="1">
      <alignment horizontal="left" vertical="center"/>
      <protection locked="0"/>
    </xf>
    <xf numFmtId="0" fontId="16" fillId="7" borderId="14" xfId="0" applyFont="1" applyFill="1" applyBorder="1" applyAlignment="1">
      <alignment horizontal="center" vertical="center"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0" fontId="16" fillId="9" borderId="1" xfId="0" applyFont="1" applyFill="1" applyBorder="1" applyAlignment="1">
      <alignment horizontal="center" vertical="center" wrapText="1"/>
    </xf>
    <xf numFmtId="0" fontId="16" fillId="9" borderId="19" xfId="0" applyFont="1" applyFill="1" applyBorder="1" applyAlignment="1">
      <alignment horizontal="center" vertical="center"/>
    </xf>
    <xf numFmtId="0" fontId="16" fillId="11" borderId="6" xfId="0" applyFont="1" applyFill="1" applyBorder="1" applyAlignment="1">
      <alignment horizontal="center" vertical="center" shrinkToFit="1"/>
    </xf>
    <xf numFmtId="176" fontId="16" fillId="7" borderId="5" xfId="0" applyNumberFormat="1" applyFont="1" applyFill="1" applyBorder="1" applyAlignment="1">
      <alignment horizontal="center" vertical="center"/>
    </xf>
    <xf numFmtId="177" fontId="16" fillId="7" borderId="5" xfId="0" applyNumberFormat="1" applyFont="1" applyFill="1" applyBorder="1" applyAlignment="1">
      <alignment horizontal="center" vertical="center"/>
    </xf>
    <xf numFmtId="0" fontId="32" fillId="0" borderId="80" xfId="1" applyNumberFormat="1" applyFont="1" applyBorder="1" applyAlignment="1" applyProtection="1">
      <alignment horizontal="left" vertical="center"/>
      <protection locked="0"/>
    </xf>
    <xf numFmtId="0" fontId="32" fillId="0" borderId="81" xfId="0" applyFont="1" applyBorder="1" applyAlignment="1" applyProtection="1">
      <alignment horizontal="left" vertical="center"/>
      <protection locked="0"/>
    </xf>
    <xf numFmtId="0" fontId="32" fillId="0" borderId="82" xfId="0" applyFont="1" applyBorder="1" applyAlignment="1" applyProtection="1">
      <alignment horizontal="left" vertical="center"/>
      <protection locked="0"/>
    </xf>
    <xf numFmtId="0" fontId="33" fillId="7" borderId="60" xfId="1" applyFont="1" applyFill="1" applyBorder="1" applyAlignment="1">
      <alignment horizontal="left" vertical="center"/>
    </xf>
    <xf numFmtId="0" fontId="16" fillId="11" borderId="14" xfId="0" applyFont="1" applyFill="1" applyBorder="1" applyAlignment="1">
      <alignment horizontal="center" vertical="center" shrinkToFit="1"/>
    </xf>
    <xf numFmtId="0" fontId="16" fillId="11" borderId="10" xfId="0" applyFont="1" applyFill="1" applyBorder="1" applyAlignment="1">
      <alignment horizontal="center" vertical="center" shrinkToFit="1"/>
    </xf>
    <xf numFmtId="0" fontId="16" fillId="11" borderId="7" xfId="0" applyFont="1" applyFill="1" applyBorder="1" applyAlignment="1">
      <alignment horizontal="center" vertical="center" shrinkToFit="1"/>
    </xf>
    <xf numFmtId="0" fontId="16" fillId="11" borderId="0" xfId="0" applyFont="1" applyFill="1" applyAlignment="1">
      <alignment horizontal="center" vertical="center" shrinkToFit="1"/>
    </xf>
  </cellXfs>
  <cellStyles count="3">
    <cellStyle name="ハイパーリンク" xfId="1" builtinId="8"/>
    <cellStyle name="標準" xfId="0" builtinId="0"/>
    <cellStyle name="標準_00_2010年平塚選手権エントリー集計表" xfId="2" xr:uid="{00000000-0005-0000-0000-000002000000}"/>
  </cellStyles>
  <dxfs count="36">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4" formatCode="&quot;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strike val="0"/>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4" formatCode="&quot;エラー&quot;@"/>
    </dxf>
    <dxf>
      <font>
        <strike val="0"/>
        <color rgb="FFFF0000"/>
      </font>
      <numFmt numFmtId="183" formatCode="&quot;年齢エラー&quot;"/>
    </dxf>
    <dxf>
      <font>
        <color rgb="FFFF0000"/>
      </font>
      <numFmt numFmtId="185" formatCode="@&quot;エラー&quot;"/>
    </dxf>
    <dxf>
      <font>
        <color rgb="FFFF0000"/>
      </font>
      <numFmt numFmtId="185" formatCode="@&quot;エラー&quot;"/>
    </dxf>
    <dxf>
      <font>
        <color rgb="FFFF0000"/>
      </font>
      <numFmt numFmtId="185" formatCode="@&quot;エラー&quot;"/>
    </dxf>
    <dxf>
      <font>
        <color rgb="FFFF0000"/>
      </font>
      <numFmt numFmtId="185" formatCode="@&quot;エラー&quot;"/>
    </dxf>
    <dxf>
      <font>
        <color rgb="FFFF0000"/>
      </font>
      <numFmt numFmtId="185" formatCode="@&quot;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3" formatCode="&quot;年齢エラー&quot;"/>
    </dxf>
    <dxf>
      <font>
        <color rgb="FFFF0000"/>
      </font>
      <numFmt numFmtId="185" formatCode="@&quot;エラー&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ntya/AppData/Local/Microsoft/Windows/Temporary%20Internet%20Files/Content.Outlook/CWERDIE6/&#20013;&#26449;&#26479;&#30003;&#36796;&#29992;&#32025;&#65288;&#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優先申込 (2)"/>
      <sheetName val="優先申込"/>
      <sheetName val="一般申込"/>
      <sheetName val="優先申込 (招待選手)"/>
      <sheetName val="一般申込 (招待選手)"/>
    </sheetNames>
    <sheetDataSet>
      <sheetData sheetId="0">
        <row r="26">
          <cell r="AB26" t="str">
            <v>男子一般</v>
          </cell>
        </row>
        <row r="27">
          <cell r="AB27" t="str">
            <v>男子35歳</v>
          </cell>
        </row>
        <row r="28">
          <cell r="AB28" t="str">
            <v>男子45歳</v>
          </cell>
        </row>
        <row r="29">
          <cell r="AB29" t="str">
            <v>男子50歳</v>
          </cell>
        </row>
        <row r="30">
          <cell r="AB30" t="str">
            <v>男子55歳</v>
          </cell>
        </row>
        <row r="31">
          <cell r="AB31" t="str">
            <v>男子60歳</v>
          </cell>
        </row>
        <row r="32">
          <cell r="AB32" t="str">
            <v>男子65歳</v>
          </cell>
        </row>
        <row r="33">
          <cell r="AB33" t="str">
            <v>男子70歳</v>
          </cell>
        </row>
        <row r="34">
          <cell r="AB34" t="str">
            <v>女子一般</v>
          </cell>
        </row>
        <row r="35">
          <cell r="AB35" t="str">
            <v>女子40歳</v>
          </cell>
        </row>
        <row r="36">
          <cell r="AB36" t="str">
            <v>女子50歳</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U99"/>
  <sheetViews>
    <sheetView tabSelected="1" zoomScale="80" zoomScaleNormal="80" workbookViewId="0">
      <selection activeCell="B2" sqref="B2"/>
    </sheetView>
  </sheetViews>
  <sheetFormatPr defaultColWidth="10.125" defaultRowHeight="13.5" x14ac:dyDescent="0.15"/>
  <cols>
    <col min="1" max="1" width="3" style="1" customWidth="1"/>
    <col min="2" max="36" width="3.625" style="1" customWidth="1"/>
    <col min="37" max="37" width="4.75" style="47" hidden="1" customWidth="1"/>
    <col min="38" max="38" width="6.375" style="1" customWidth="1"/>
    <col min="39" max="39" width="12" style="1" customWidth="1"/>
    <col min="40" max="41" width="9.25" style="1" customWidth="1"/>
    <col min="42" max="42" width="18.75" style="1" customWidth="1"/>
    <col min="43" max="43" width="12.875" style="1" customWidth="1"/>
    <col min="44" max="44" width="54.25" style="1" customWidth="1"/>
    <col min="45" max="45" width="3" style="1" hidden="1" customWidth="1"/>
    <col min="46" max="46" width="28.625" hidden="1" customWidth="1"/>
    <col min="47" max="47" width="5" style="1" customWidth="1"/>
    <col min="48" max="48" width="11.125" style="1" customWidth="1"/>
    <col min="49" max="52" width="8.75" style="1" customWidth="1"/>
    <col min="53" max="54" width="16" style="1" customWidth="1"/>
    <col min="55" max="56" width="7.625" style="1" customWidth="1"/>
    <col min="57" max="57" width="28.875" style="1" customWidth="1"/>
    <col min="58" max="59" width="4.75" customWidth="1"/>
    <col min="60" max="61" width="5.125" style="1" customWidth="1"/>
    <col min="62" max="62" width="3.875" style="1" customWidth="1"/>
    <col min="63" max="63" width="6.75" style="1" customWidth="1"/>
    <col min="64" max="64" width="36.25" style="1" hidden="1" customWidth="1"/>
    <col min="65" max="69" width="16.5" style="1" hidden="1" customWidth="1"/>
    <col min="70" max="159" width="12.75" style="1" hidden="1" customWidth="1"/>
    <col min="160" max="160" width="36.25" style="1" hidden="1" customWidth="1"/>
    <col min="161" max="254" width="12.75" style="1" hidden="1" customWidth="1"/>
    <col min="255" max="255" width="10.125" style="1" hidden="1" customWidth="1"/>
    <col min="256" max="257" width="10.125" style="1" customWidth="1"/>
    <col min="258" max="16384" width="10.125" style="1"/>
  </cols>
  <sheetData>
    <row r="1" spans="2:255" ht="18.75" customHeight="1" thickBot="1" x14ac:dyDescent="0.2">
      <c r="B1" s="73" t="s">
        <v>286</v>
      </c>
      <c r="Z1" s="222">
        <v>2025</v>
      </c>
      <c r="AA1" s="222"/>
      <c r="AB1" s="222"/>
      <c r="AC1" s="222"/>
      <c r="AD1" s="38" t="s">
        <v>96</v>
      </c>
      <c r="AH1" s="12" t="s">
        <v>31</v>
      </c>
      <c r="AI1" s="240" t="str">
        <f>IF(D28="","",VLOOKUP(D28,BO48:BP97,2,FALSE))</f>
        <v/>
      </c>
      <c r="AJ1" s="170"/>
      <c r="AL1" s="13" t="s">
        <v>32</v>
      </c>
      <c r="AP1" s="69" t="s">
        <v>115</v>
      </c>
      <c r="AQ1" s="71" t="str">
        <f>AI1</f>
        <v/>
      </c>
      <c r="AR1" s="70" t="str">
        <f>IF(D28="","",D28)</f>
        <v/>
      </c>
      <c r="AU1" s="13" t="s">
        <v>33</v>
      </c>
      <c r="BA1" s="69" t="s">
        <v>115</v>
      </c>
      <c r="BB1" s="135" t="str">
        <f>AI1</f>
        <v/>
      </c>
      <c r="BC1" s="168" t="str">
        <f>IF(D28="","",D28)</f>
        <v/>
      </c>
      <c r="BD1" s="169"/>
      <c r="BE1" s="170"/>
      <c r="BI1" s="42"/>
      <c r="BL1" s="10"/>
      <c r="FD1" s="10"/>
    </row>
    <row r="2" spans="2:255" ht="15" customHeight="1" x14ac:dyDescent="0.15">
      <c r="B2" s="2"/>
      <c r="AJ2" s="3"/>
      <c r="BI2" s="42"/>
      <c r="BL2" s="10"/>
      <c r="FD2" s="10"/>
    </row>
    <row r="3" spans="2:255" ht="15" customHeight="1" x14ac:dyDescent="0.15">
      <c r="B3" s="11" t="s">
        <v>102</v>
      </c>
      <c r="AJ3" s="3"/>
      <c r="AL3" s="11" t="s">
        <v>103</v>
      </c>
      <c r="AU3" s="11" t="s">
        <v>133</v>
      </c>
      <c r="BI3" s="42"/>
      <c r="BL3" s="10" t="s">
        <v>0</v>
      </c>
      <c r="FD3" s="10" t="s">
        <v>0</v>
      </c>
    </row>
    <row r="4" spans="2:255" ht="23.25" customHeight="1" thickBot="1" x14ac:dyDescent="0.2">
      <c r="B4" s="72" t="s">
        <v>120</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L4" s="9" t="s">
        <v>284</v>
      </c>
      <c r="AU4" s="9" t="str">
        <f>AL4</f>
        <v>参加申込受付期間：7月1日（火）～7月14日（月）</v>
      </c>
      <c r="BI4" s="42"/>
      <c r="BL4" s="10"/>
      <c r="FD4" s="10"/>
    </row>
    <row r="5" spans="2:255" ht="24.75" customHeight="1" thickTop="1" x14ac:dyDescent="0.15">
      <c r="B5" s="245" t="s">
        <v>285</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7"/>
      <c r="AL5" s="184" t="s">
        <v>10</v>
      </c>
      <c r="AM5" s="184"/>
      <c r="AN5" s="184"/>
      <c r="AO5" s="184"/>
      <c r="AP5" s="184"/>
      <c r="AQ5" s="184"/>
      <c r="AR5" s="184"/>
      <c r="AU5" s="184" t="s">
        <v>10</v>
      </c>
      <c r="AV5" s="184"/>
      <c r="AW5" s="184"/>
      <c r="AX5" s="184"/>
      <c r="AY5" s="184"/>
      <c r="AZ5" s="184"/>
      <c r="BA5" s="184"/>
      <c r="BB5" s="184"/>
      <c r="BC5" s="184"/>
      <c r="BD5" s="184"/>
      <c r="BE5" s="184"/>
      <c r="BL5" s="4" t="s">
        <v>12</v>
      </c>
      <c r="FD5" s="4" t="s">
        <v>12</v>
      </c>
    </row>
    <row r="6" spans="2:255" ht="24.75" customHeight="1" x14ac:dyDescent="0.15">
      <c r="B6" s="248"/>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50"/>
      <c r="AL6" s="258" t="s">
        <v>22</v>
      </c>
      <c r="AM6" s="201" t="s">
        <v>94</v>
      </c>
      <c r="AN6" s="241" t="s">
        <v>91</v>
      </c>
      <c r="AO6" s="242"/>
      <c r="AP6" s="201" t="s">
        <v>13</v>
      </c>
      <c r="AQ6" s="201" t="s">
        <v>132</v>
      </c>
      <c r="AR6" s="256" t="s">
        <v>14</v>
      </c>
      <c r="AU6" s="179" t="s">
        <v>22</v>
      </c>
      <c r="AV6" s="219" t="s">
        <v>95</v>
      </c>
      <c r="AW6" s="173" t="s">
        <v>130</v>
      </c>
      <c r="AX6" s="174"/>
      <c r="AY6" s="174"/>
      <c r="AZ6" s="175"/>
      <c r="BA6" s="173" t="s">
        <v>92</v>
      </c>
      <c r="BB6" s="213"/>
      <c r="BC6" s="173" t="s">
        <v>131</v>
      </c>
      <c r="BD6" s="175"/>
      <c r="BE6" s="216" t="s">
        <v>14</v>
      </c>
      <c r="BI6" s="43"/>
      <c r="BL6" s="39" t="s">
        <v>16</v>
      </c>
      <c r="FD6" s="39" t="s">
        <v>16</v>
      </c>
    </row>
    <row r="7" spans="2:255" ht="24.75" customHeight="1" x14ac:dyDescent="0.15">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50"/>
      <c r="AL7" s="259"/>
      <c r="AM7" s="257"/>
      <c r="AN7" s="243"/>
      <c r="AO7" s="244"/>
      <c r="AP7" s="254"/>
      <c r="AQ7" s="254"/>
      <c r="AR7" s="257"/>
      <c r="AU7" s="180"/>
      <c r="AV7" s="220"/>
      <c r="AW7" s="176"/>
      <c r="AX7" s="177"/>
      <c r="AY7" s="177"/>
      <c r="AZ7" s="178"/>
      <c r="BA7" s="214"/>
      <c r="BB7" s="215"/>
      <c r="BC7" s="176"/>
      <c r="BD7" s="178"/>
      <c r="BE7" s="217"/>
      <c r="BF7" s="212" t="s">
        <v>101</v>
      </c>
      <c r="BI7" s="44"/>
      <c r="BL7" s="20"/>
      <c r="FD7" s="20"/>
    </row>
    <row r="8" spans="2:255" ht="24.75" customHeight="1" x14ac:dyDescent="0.15">
      <c r="B8" s="248"/>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50"/>
      <c r="AL8" s="260"/>
      <c r="AM8" s="202"/>
      <c r="AN8" s="117" t="s">
        <v>17</v>
      </c>
      <c r="AO8" s="117" t="s">
        <v>18</v>
      </c>
      <c r="AP8" s="255"/>
      <c r="AQ8" s="255"/>
      <c r="AR8" s="202"/>
      <c r="AU8" s="181"/>
      <c r="AV8" s="221"/>
      <c r="AW8" s="182" t="s">
        <v>34</v>
      </c>
      <c r="AX8" s="183"/>
      <c r="AY8" s="171" t="s">
        <v>35</v>
      </c>
      <c r="AZ8" s="172"/>
      <c r="BA8" s="112" t="s">
        <v>36</v>
      </c>
      <c r="BB8" s="113" t="s">
        <v>37</v>
      </c>
      <c r="BC8" s="114" t="s">
        <v>36</v>
      </c>
      <c r="BD8" s="115" t="s">
        <v>37</v>
      </c>
      <c r="BE8" s="218"/>
      <c r="BF8" s="212"/>
      <c r="BI8" s="44"/>
      <c r="BL8" s="20"/>
      <c r="FD8" s="20"/>
    </row>
    <row r="9" spans="2:255" ht="24.75" customHeight="1" x14ac:dyDescent="0.15">
      <c r="B9" s="248"/>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50"/>
      <c r="AK9" s="223" t="s">
        <v>101</v>
      </c>
      <c r="AL9" s="118" t="s">
        <v>75</v>
      </c>
      <c r="AM9" s="14" t="s">
        <v>58</v>
      </c>
      <c r="AN9" s="84" t="s">
        <v>24</v>
      </c>
      <c r="AO9" s="84" t="s">
        <v>25</v>
      </c>
      <c r="AP9" s="84" t="s">
        <v>68</v>
      </c>
      <c r="AQ9" s="14">
        <v>1972</v>
      </c>
      <c r="AR9" s="15" t="s">
        <v>87</v>
      </c>
      <c r="AU9" s="110" t="s">
        <v>23</v>
      </c>
      <c r="AV9" s="49" t="s">
        <v>218</v>
      </c>
      <c r="AW9" s="85" t="s">
        <v>24</v>
      </c>
      <c r="AX9" s="86" t="s">
        <v>25</v>
      </c>
      <c r="AY9" s="87" t="s">
        <v>106</v>
      </c>
      <c r="AZ9" s="88" t="s">
        <v>107</v>
      </c>
      <c r="BA9" s="89" t="s">
        <v>69</v>
      </c>
      <c r="BB9" s="90" t="s">
        <v>70</v>
      </c>
      <c r="BC9" s="61">
        <v>1960</v>
      </c>
      <c r="BD9" s="62">
        <v>1961</v>
      </c>
      <c r="BE9" s="56" t="s">
        <v>104</v>
      </c>
      <c r="BF9" s="212"/>
      <c r="BH9"/>
      <c r="BI9"/>
      <c r="BJ9"/>
      <c r="BK9"/>
      <c r="BL9" s="8" t="s">
        <v>48</v>
      </c>
      <c r="BM9" s="1">
        <f>$Z$1-6</f>
        <v>2019</v>
      </c>
      <c r="BN9" s="1">
        <f>BM9-1</f>
        <v>2018</v>
      </c>
      <c r="BO9" s="1">
        <f t="shared" ref="BO9:DZ10" si="0">BN9-1</f>
        <v>2017</v>
      </c>
      <c r="BP9" s="1">
        <f t="shared" si="0"/>
        <v>2016</v>
      </c>
      <c r="BQ9" s="1">
        <f t="shared" si="0"/>
        <v>2015</v>
      </c>
      <c r="BR9" s="1">
        <f t="shared" si="0"/>
        <v>2014</v>
      </c>
      <c r="BS9" s="1">
        <f t="shared" si="0"/>
        <v>2013</v>
      </c>
      <c r="BT9" s="1">
        <f t="shared" si="0"/>
        <v>2012</v>
      </c>
      <c r="BU9" s="1">
        <f t="shared" si="0"/>
        <v>2011</v>
      </c>
      <c r="BV9" s="1">
        <f t="shared" si="0"/>
        <v>2010</v>
      </c>
      <c r="BW9" s="1">
        <f t="shared" si="0"/>
        <v>2009</v>
      </c>
      <c r="BX9" s="1">
        <f t="shared" si="0"/>
        <v>2008</v>
      </c>
      <c r="BY9" s="1">
        <f t="shared" si="0"/>
        <v>2007</v>
      </c>
      <c r="BZ9" s="1">
        <f t="shared" si="0"/>
        <v>2006</v>
      </c>
      <c r="CA9" s="1">
        <f t="shared" si="0"/>
        <v>2005</v>
      </c>
      <c r="CB9" s="1">
        <f t="shared" si="0"/>
        <v>2004</v>
      </c>
      <c r="CC9" s="1">
        <f t="shared" si="0"/>
        <v>2003</v>
      </c>
      <c r="CD9" s="1">
        <f t="shared" si="0"/>
        <v>2002</v>
      </c>
      <c r="CE9" s="1">
        <f t="shared" si="0"/>
        <v>2001</v>
      </c>
      <c r="CF9" s="1">
        <f t="shared" si="0"/>
        <v>2000</v>
      </c>
      <c r="CG9" s="1">
        <f t="shared" si="0"/>
        <v>1999</v>
      </c>
      <c r="CH9" s="1">
        <f t="shared" si="0"/>
        <v>1998</v>
      </c>
      <c r="CI9" s="1">
        <f t="shared" si="0"/>
        <v>1997</v>
      </c>
      <c r="CJ9" s="1">
        <f t="shared" si="0"/>
        <v>1996</v>
      </c>
      <c r="CK9" s="1">
        <f t="shared" si="0"/>
        <v>1995</v>
      </c>
      <c r="CL9" s="1">
        <f t="shared" si="0"/>
        <v>1994</v>
      </c>
      <c r="CM9" s="1">
        <f t="shared" si="0"/>
        <v>1993</v>
      </c>
      <c r="CN9" s="1">
        <f t="shared" si="0"/>
        <v>1992</v>
      </c>
      <c r="CO9" s="1">
        <f t="shared" si="0"/>
        <v>1991</v>
      </c>
      <c r="CP9" s="1">
        <f t="shared" si="0"/>
        <v>1990</v>
      </c>
      <c r="CQ9" s="1">
        <f t="shared" si="0"/>
        <v>1989</v>
      </c>
      <c r="CR9" s="1">
        <f t="shared" si="0"/>
        <v>1988</v>
      </c>
      <c r="CS9" s="1">
        <f t="shared" si="0"/>
        <v>1987</v>
      </c>
      <c r="CT9" s="1">
        <f t="shared" si="0"/>
        <v>1986</v>
      </c>
      <c r="CU9" s="1">
        <f t="shared" si="0"/>
        <v>1985</v>
      </c>
      <c r="CV9" s="1">
        <f t="shared" si="0"/>
        <v>1984</v>
      </c>
      <c r="CW9" s="1">
        <f t="shared" si="0"/>
        <v>1983</v>
      </c>
      <c r="CX9" s="1">
        <f t="shared" si="0"/>
        <v>1982</v>
      </c>
      <c r="CY9" s="1">
        <f t="shared" si="0"/>
        <v>1981</v>
      </c>
      <c r="CZ9" s="1">
        <f t="shared" si="0"/>
        <v>1980</v>
      </c>
      <c r="DA9" s="1">
        <f t="shared" si="0"/>
        <v>1979</v>
      </c>
      <c r="DB9" s="1">
        <f t="shared" si="0"/>
        <v>1978</v>
      </c>
      <c r="DC9" s="1">
        <f t="shared" si="0"/>
        <v>1977</v>
      </c>
      <c r="DD9" s="1">
        <f t="shared" si="0"/>
        <v>1976</v>
      </c>
      <c r="DE9" s="1">
        <f t="shared" si="0"/>
        <v>1975</v>
      </c>
      <c r="DF9" s="1">
        <f t="shared" si="0"/>
        <v>1974</v>
      </c>
      <c r="DG9" s="1">
        <f t="shared" si="0"/>
        <v>1973</v>
      </c>
      <c r="DH9" s="1">
        <f t="shared" si="0"/>
        <v>1972</v>
      </c>
      <c r="DI9" s="1">
        <f t="shared" si="0"/>
        <v>1971</v>
      </c>
      <c r="DJ9" s="1">
        <f t="shared" si="0"/>
        <v>1970</v>
      </c>
      <c r="DK9" s="1">
        <f t="shared" si="0"/>
        <v>1969</v>
      </c>
      <c r="DL9" s="1">
        <f t="shared" si="0"/>
        <v>1968</v>
      </c>
      <c r="DM9" s="1">
        <f t="shared" si="0"/>
        <v>1967</v>
      </c>
      <c r="DN9" s="1">
        <f t="shared" si="0"/>
        <v>1966</v>
      </c>
      <c r="DO9" s="1">
        <f t="shared" si="0"/>
        <v>1965</v>
      </c>
      <c r="DP9" s="1">
        <f t="shared" si="0"/>
        <v>1964</v>
      </c>
      <c r="DQ9" s="1">
        <f t="shared" si="0"/>
        <v>1963</v>
      </c>
      <c r="DR9" s="1">
        <f t="shared" si="0"/>
        <v>1962</v>
      </c>
      <c r="DS9" s="1">
        <f t="shared" si="0"/>
        <v>1961</v>
      </c>
      <c r="DT9" s="1">
        <f t="shared" si="0"/>
        <v>1960</v>
      </c>
      <c r="DU9" s="1">
        <f t="shared" si="0"/>
        <v>1959</v>
      </c>
      <c r="DV9" s="1">
        <f t="shared" si="0"/>
        <v>1958</v>
      </c>
      <c r="DW9" s="1">
        <f t="shared" si="0"/>
        <v>1957</v>
      </c>
      <c r="DX9" s="1">
        <f t="shared" si="0"/>
        <v>1956</v>
      </c>
      <c r="DY9" s="1">
        <f t="shared" si="0"/>
        <v>1955</v>
      </c>
      <c r="DZ9" s="1">
        <f t="shared" si="0"/>
        <v>1954</v>
      </c>
      <c r="EA9" s="1">
        <f t="shared" ref="EA9:FC10" si="1">DZ9-1</f>
        <v>1953</v>
      </c>
      <c r="EB9" s="1">
        <f t="shared" si="1"/>
        <v>1952</v>
      </c>
      <c r="EC9" s="1">
        <f t="shared" si="1"/>
        <v>1951</v>
      </c>
      <c r="ED9" s="1">
        <f t="shared" si="1"/>
        <v>1950</v>
      </c>
      <c r="EE9" s="1">
        <f t="shared" si="1"/>
        <v>1949</v>
      </c>
      <c r="EF9" s="1">
        <f t="shared" si="1"/>
        <v>1948</v>
      </c>
      <c r="EG9" s="1">
        <f t="shared" si="1"/>
        <v>1947</v>
      </c>
      <c r="EH9" s="1">
        <f t="shared" si="1"/>
        <v>1946</v>
      </c>
      <c r="EI9" s="1">
        <f t="shared" si="1"/>
        <v>1945</v>
      </c>
      <c r="EJ9" s="1">
        <f t="shared" si="1"/>
        <v>1944</v>
      </c>
      <c r="EK9" s="1">
        <f t="shared" si="1"/>
        <v>1943</v>
      </c>
      <c r="EL9" s="1">
        <f t="shared" si="1"/>
        <v>1942</v>
      </c>
      <c r="EM9" s="1">
        <f t="shared" si="1"/>
        <v>1941</v>
      </c>
      <c r="EN9" s="1">
        <f t="shared" si="1"/>
        <v>1940</v>
      </c>
      <c r="EO9" s="1">
        <f t="shared" si="1"/>
        <v>1939</v>
      </c>
      <c r="EP9" s="1">
        <f t="shared" si="1"/>
        <v>1938</v>
      </c>
      <c r="EQ9" s="1">
        <f t="shared" si="1"/>
        <v>1937</v>
      </c>
      <c r="ER9" s="1">
        <f t="shared" si="1"/>
        <v>1936</v>
      </c>
      <c r="ES9" s="1">
        <f t="shared" si="1"/>
        <v>1935</v>
      </c>
      <c r="ET9" s="1">
        <f t="shared" si="1"/>
        <v>1934</v>
      </c>
      <c r="EU9" s="1">
        <f t="shared" si="1"/>
        <v>1933</v>
      </c>
      <c r="EV9" s="1">
        <f t="shared" si="1"/>
        <v>1932</v>
      </c>
      <c r="EW9" s="1">
        <f t="shared" si="1"/>
        <v>1931</v>
      </c>
      <c r="EX9" s="1">
        <f t="shared" si="1"/>
        <v>1930</v>
      </c>
      <c r="EY9" s="1">
        <f t="shared" si="1"/>
        <v>1929</v>
      </c>
      <c r="EZ9" s="1">
        <f t="shared" si="1"/>
        <v>1928</v>
      </c>
      <c r="FA9" s="1">
        <f t="shared" si="1"/>
        <v>1927</v>
      </c>
      <c r="FB9" s="1">
        <f t="shared" si="1"/>
        <v>1926</v>
      </c>
      <c r="FC9" s="1">
        <f t="shared" si="1"/>
        <v>1925</v>
      </c>
      <c r="FD9" s="14" t="s">
        <v>56</v>
      </c>
      <c r="FE9" s="1">
        <f>$Z$1-6</f>
        <v>2019</v>
      </c>
      <c r="FF9" s="1">
        <f>FE9-1</f>
        <v>2018</v>
      </c>
      <c r="FG9" s="1">
        <f t="shared" ref="FG9:FV15" si="2">FF9-1</f>
        <v>2017</v>
      </c>
      <c r="FH9" s="1">
        <f t="shared" si="2"/>
        <v>2016</v>
      </c>
      <c r="FI9" s="1">
        <f t="shared" si="2"/>
        <v>2015</v>
      </c>
      <c r="FJ9" s="1">
        <f t="shared" si="2"/>
        <v>2014</v>
      </c>
      <c r="FK9" s="1">
        <f t="shared" si="2"/>
        <v>2013</v>
      </c>
      <c r="FL9" s="1">
        <f t="shared" si="2"/>
        <v>2012</v>
      </c>
      <c r="FM9" s="1">
        <f t="shared" si="2"/>
        <v>2011</v>
      </c>
      <c r="FN9" s="1">
        <f t="shared" si="2"/>
        <v>2010</v>
      </c>
      <c r="FO9" s="1">
        <f t="shared" si="2"/>
        <v>2009</v>
      </c>
      <c r="FP9" s="1">
        <f t="shared" si="2"/>
        <v>2008</v>
      </c>
      <c r="FQ9" s="1">
        <f t="shared" si="2"/>
        <v>2007</v>
      </c>
      <c r="FR9" s="1">
        <f t="shared" si="2"/>
        <v>2006</v>
      </c>
      <c r="FS9" s="1">
        <f t="shared" si="2"/>
        <v>2005</v>
      </c>
      <c r="FT9" s="1">
        <f t="shared" si="2"/>
        <v>2004</v>
      </c>
      <c r="FU9" s="1">
        <f t="shared" si="2"/>
        <v>2003</v>
      </c>
      <c r="FV9" s="1">
        <f t="shared" si="2"/>
        <v>2002</v>
      </c>
      <c r="FW9" s="1">
        <f t="shared" ref="FW9:GL15" si="3">FV9-1</f>
        <v>2001</v>
      </c>
      <c r="FX9" s="1">
        <f t="shared" si="3"/>
        <v>2000</v>
      </c>
      <c r="FY9" s="1">
        <f t="shared" si="3"/>
        <v>1999</v>
      </c>
      <c r="FZ9" s="1">
        <f t="shared" si="3"/>
        <v>1998</v>
      </c>
      <c r="GA9" s="1">
        <f t="shared" si="3"/>
        <v>1997</v>
      </c>
      <c r="GB9" s="1">
        <f t="shared" si="3"/>
        <v>1996</v>
      </c>
      <c r="GC9" s="1">
        <f t="shared" si="3"/>
        <v>1995</v>
      </c>
      <c r="GD9" s="1">
        <f t="shared" si="3"/>
        <v>1994</v>
      </c>
      <c r="GE9" s="1">
        <f t="shared" si="3"/>
        <v>1993</v>
      </c>
      <c r="GF9" s="1">
        <f t="shared" si="3"/>
        <v>1992</v>
      </c>
      <c r="GG9" s="1">
        <f t="shared" si="3"/>
        <v>1991</v>
      </c>
      <c r="GH9" s="1">
        <f t="shared" si="3"/>
        <v>1990</v>
      </c>
      <c r="GI9" s="1">
        <f t="shared" si="3"/>
        <v>1989</v>
      </c>
      <c r="GJ9" s="1">
        <f t="shared" si="3"/>
        <v>1988</v>
      </c>
      <c r="GK9" s="1">
        <f t="shared" si="3"/>
        <v>1987</v>
      </c>
      <c r="GL9" s="1">
        <f t="shared" si="3"/>
        <v>1986</v>
      </c>
      <c r="GM9" s="1">
        <f t="shared" ref="GM9:HB14" si="4">GL9-1</f>
        <v>1985</v>
      </c>
      <c r="GN9" s="1">
        <f t="shared" si="4"/>
        <v>1984</v>
      </c>
      <c r="GO9" s="1">
        <f t="shared" si="4"/>
        <v>1983</v>
      </c>
      <c r="GP9" s="1">
        <f t="shared" si="4"/>
        <v>1982</v>
      </c>
      <c r="GQ9" s="1">
        <f t="shared" si="4"/>
        <v>1981</v>
      </c>
      <c r="GR9" s="1">
        <f t="shared" si="4"/>
        <v>1980</v>
      </c>
      <c r="GS9" s="1">
        <f t="shared" si="4"/>
        <v>1979</v>
      </c>
      <c r="GT9" s="1">
        <f t="shared" si="4"/>
        <v>1978</v>
      </c>
      <c r="GU9" s="1">
        <f t="shared" si="4"/>
        <v>1977</v>
      </c>
      <c r="GV9" s="1">
        <f t="shared" si="4"/>
        <v>1976</v>
      </c>
      <c r="GW9" s="1">
        <f t="shared" si="4"/>
        <v>1975</v>
      </c>
      <c r="GX9" s="1">
        <f t="shared" si="4"/>
        <v>1974</v>
      </c>
      <c r="GY9" s="1">
        <f t="shared" si="4"/>
        <v>1973</v>
      </c>
      <c r="GZ9" s="1">
        <f t="shared" si="4"/>
        <v>1972</v>
      </c>
      <c r="HA9" s="1">
        <f t="shared" si="4"/>
        <v>1971</v>
      </c>
      <c r="HB9" s="1">
        <f t="shared" si="4"/>
        <v>1970</v>
      </c>
      <c r="HC9" s="1">
        <f t="shared" ref="HC9:HR12" si="5">HB9-1</f>
        <v>1969</v>
      </c>
      <c r="HD9" s="1">
        <f t="shared" si="5"/>
        <v>1968</v>
      </c>
      <c r="HE9" s="1">
        <f t="shared" si="5"/>
        <v>1967</v>
      </c>
      <c r="HF9" s="1">
        <f t="shared" si="5"/>
        <v>1966</v>
      </c>
      <c r="HG9" s="1">
        <f t="shared" si="5"/>
        <v>1965</v>
      </c>
      <c r="HH9" s="1">
        <f t="shared" si="5"/>
        <v>1964</v>
      </c>
      <c r="HI9" s="1">
        <f t="shared" si="5"/>
        <v>1963</v>
      </c>
      <c r="HJ9" s="1">
        <f t="shared" si="5"/>
        <v>1962</v>
      </c>
      <c r="HK9" s="1">
        <f t="shared" si="5"/>
        <v>1961</v>
      </c>
      <c r="HL9" s="1">
        <f t="shared" si="5"/>
        <v>1960</v>
      </c>
      <c r="HM9" s="1">
        <f t="shared" si="5"/>
        <v>1959</v>
      </c>
      <c r="HN9" s="1">
        <f t="shared" si="5"/>
        <v>1958</v>
      </c>
      <c r="HO9" s="1">
        <f t="shared" si="5"/>
        <v>1957</v>
      </c>
      <c r="HP9" s="1">
        <f t="shared" si="5"/>
        <v>1956</v>
      </c>
      <c r="HQ9" s="1">
        <f t="shared" si="5"/>
        <v>1955</v>
      </c>
      <c r="HR9" s="1">
        <f t="shared" si="5"/>
        <v>1954</v>
      </c>
      <c r="HS9" s="1">
        <f t="shared" ref="HS9:IH10" si="6">HR9-1</f>
        <v>1953</v>
      </c>
      <c r="HT9" s="1">
        <f t="shared" si="6"/>
        <v>1952</v>
      </c>
      <c r="HU9" s="1">
        <f t="shared" si="6"/>
        <v>1951</v>
      </c>
      <c r="HV9" s="1">
        <f t="shared" si="6"/>
        <v>1950</v>
      </c>
      <c r="HW9" s="1">
        <f t="shared" si="6"/>
        <v>1949</v>
      </c>
      <c r="HX9" s="1">
        <f t="shared" si="6"/>
        <v>1948</v>
      </c>
      <c r="HY9" s="1">
        <f t="shared" si="6"/>
        <v>1947</v>
      </c>
      <c r="HZ9" s="1">
        <f t="shared" si="6"/>
        <v>1946</v>
      </c>
      <c r="IA9" s="1">
        <f t="shared" si="6"/>
        <v>1945</v>
      </c>
      <c r="IB9" s="1">
        <f t="shared" si="6"/>
        <v>1944</v>
      </c>
      <c r="IC9" s="1">
        <f t="shared" si="6"/>
        <v>1943</v>
      </c>
      <c r="ID9" s="1">
        <f t="shared" si="6"/>
        <v>1942</v>
      </c>
      <c r="IE9" s="1">
        <f t="shared" si="6"/>
        <v>1941</v>
      </c>
      <c r="IF9" s="1">
        <f t="shared" si="6"/>
        <v>1940</v>
      </c>
      <c r="IG9" s="1">
        <f t="shared" si="6"/>
        <v>1939</v>
      </c>
      <c r="IH9" s="1">
        <f t="shared" si="6"/>
        <v>1938</v>
      </c>
      <c r="II9" s="1">
        <f t="shared" ref="II9:IU10" si="7">IH9-1</f>
        <v>1937</v>
      </c>
      <c r="IJ9" s="1">
        <f t="shared" si="7"/>
        <v>1936</v>
      </c>
      <c r="IK9" s="1">
        <f t="shared" si="7"/>
        <v>1935</v>
      </c>
      <c r="IL9" s="1">
        <f t="shared" si="7"/>
        <v>1934</v>
      </c>
      <c r="IM9" s="1">
        <f t="shared" si="7"/>
        <v>1933</v>
      </c>
      <c r="IN9" s="1">
        <f t="shared" si="7"/>
        <v>1932</v>
      </c>
      <c r="IO9" s="1">
        <f t="shared" si="7"/>
        <v>1931</v>
      </c>
      <c r="IP9" s="1">
        <f t="shared" si="7"/>
        <v>1930</v>
      </c>
      <c r="IQ9" s="1">
        <f t="shared" si="7"/>
        <v>1929</v>
      </c>
      <c r="IR9" s="1">
        <f t="shared" si="7"/>
        <v>1928</v>
      </c>
      <c r="IS9" s="1">
        <f t="shared" si="7"/>
        <v>1927</v>
      </c>
      <c r="IT9" s="1">
        <f t="shared" si="7"/>
        <v>1926</v>
      </c>
      <c r="IU9" s="1">
        <f t="shared" si="7"/>
        <v>1925</v>
      </c>
    </row>
    <row r="10" spans="2:255" ht="24.75" customHeight="1" x14ac:dyDescent="0.15">
      <c r="B10" s="248"/>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50"/>
      <c r="AK10" s="223"/>
      <c r="AL10" s="118" t="s">
        <v>76</v>
      </c>
      <c r="AM10" s="14" t="s">
        <v>56</v>
      </c>
      <c r="AN10" s="84" t="s">
        <v>77</v>
      </c>
      <c r="AO10" s="84" t="s">
        <v>78</v>
      </c>
      <c r="AP10" s="84" t="s">
        <v>79</v>
      </c>
      <c r="AQ10" s="27" t="s">
        <v>80</v>
      </c>
      <c r="AR10" s="28" t="s">
        <v>81</v>
      </c>
      <c r="AU10" s="110" t="s">
        <v>76</v>
      </c>
      <c r="AV10" s="49" t="s">
        <v>50</v>
      </c>
      <c r="AW10" s="85" t="s">
        <v>82</v>
      </c>
      <c r="AX10" s="86" t="s">
        <v>110</v>
      </c>
      <c r="AY10" s="87" t="s">
        <v>108</v>
      </c>
      <c r="AZ10" s="88" t="s">
        <v>109</v>
      </c>
      <c r="BA10" s="89" t="s">
        <v>82</v>
      </c>
      <c r="BB10" s="90" t="s">
        <v>83</v>
      </c>
      <c r="BC10" s="63" t="s">
        <v>80</v>
      </c>
      <c r="BD10" s="64" t="s">
        <v>80</v>
      </c>
      <c r="BE10" s="57" t="s">
        <v>81</v>
      </c>
      <c r="BF10" s="212"/>
      <c r="BH10"/>
      <c r="BI10"/>
      <c r="BJ10"/>
      <c r="BK10"/>
      <c r="BL10" s="8" t="s">
        <v>49</v>
      </c>
      <c r="BM10" s="1">
        <f>$Z$1-6</f>
        <v>2019</v>
      </c>
      <c r="BN10" s="1">
        <f t="shared" ref="BN10:DY15" si="8">BM10-1</f>
        <v>2018</v>
      </c>
      <c r="BO10" s="1">
        <f t="shared" si="8"/>
        <v>2017</v>
      </c>
      <c r="BP10" s="1">
        <f t="shared" si="8"/>
        <v>2016</v>
      </c>
      <c r="BQ10" s="1">
        <f t="shared" si="8"/>
        <v>2015</v>
      </c>
      <c r="BR10" s="1">
        <f t="shared" si="8"/>
        <v>2014</v>
      </c>
      <c r="BS10" s="1">
        <f t="shared" si="8"/>
        <v>2013</v>
      </c>
      <c r="BT10" s="1">
        <f t="shared" si="8"/>
        <v>2012</v>
      </c>
      <c r="BU10" s="1">
        <f t="shared" si="8"/>
        <v>2011</v>
      </c>
      <c r="BV10" s="1">
        <f t="shared" si="8"/>
        <v>2010</v>
      </c>
      <c r="BW10" s="1">
        <f t="shared" si="8"/>
        <v>2009</v>
      </c>
      <c r="BX10" s="1">
        <f t="shared" si="8"/>
        <v>2008</v>
      </c>
      <c r="BY10" s="1">
        <f t="shared" si="8"/>
        <v>2007</v>
      </c>
      <c r="BZ10" s="1">
        <f t="shared" si="8"/>
        <v>2006</v>
      </c>
      <c r="CA10" s="1">
        <f t="shared" si="8"/>
        <v>2005</v>
      </c>
      <c r="CB10" s="1">
        <f t="shared" si="8"/>
        <v>2004</v>
      </c>
      <c r="CC10" s="1">
        <f t="shared" si="8"/>
        <v>2003</v>
      </c>
      <c r="CD10" s="1">
        <f t="shared" si="8"/>
        <v>2002</v>
      </c>
      <c r="CE10" s="1">
        <f t="shared" si="8"/>
        <v>2001</v>
      </c>
      <c r="CF10" s="1">
        <f t="shared" si="8"/>
        <v>2000</v>
      </c>
      <c r="CG10" s="1">
        <f t="shared" si="8"/>
        <v>1999</v>
      </c>
      <c r="CH10" s="1">
        <f t="shared" si="8"/>
        <v>1998</v>
      </c>
      <c r="CI10" s="1">
        <f t="shared" si="8"/>
        <v>1997</v>
      </c>
      <c r="CJ10" s="1">
        <f t="shared" si="8"/>
        <v>1996</v>
      </c>
      <c r="CK10" s="1">
        <f t="shared" si="8"/>
        <v>1995</v>
      </c>
      <c r="CL10" s="1">
        <f t="shared" si="8"/>
        <v>1994</v>
      </c>
      <c r="CM10" s="1">
        <f t="shared" si="8"/>
        <v>1993</v>
      </c>
      <c r="CN10" s="1">
        <f t="shared" si="8"/>
        <v>1992</v>
      </c>
      <c r="CO10" s="1">
        <f t="shared" si="8"/>
        <v>1991</v>
      </c>
      <c r="CP10" s="1">
        <f t="shared" si="8"/>
        <v>1990</v>
      </c>
      <c r="CQ10" s="1">
        <f t="shared" si="8"/>
        <v>1989</v>
      </c>
      <c r="CR10" s="1">
        <f t="shared" si="8"/>
        <v>1988</v>
      </c>
      <c r="CS10" s="1">
        <f t="shared" si="8"/>
        <v>1987</v>
      </c>
      <c r="CT10" s="1">
        <f t="shared" si="8"/>
        <v>1986</v>
      </c>
      <c r="CU10" s="1">
        <f t="shared" si="8"/>
        <v>1985</v>
      </c>
      <c r="CV10" s="1">
        <f t="shared" si="8"/>
        <v>1984</v>
      </c>
      <c r="CW10" s="1">
        <f t="shared" si="8"/>
        <v>1983</v>
      </c>
      <c r="CX10" s="1">
        <f t="shared" si="8"/>
        <v>1982</v>
      </c>
      <c r="CY10" s="1">
        <f t="shared" si="8"/>
        <v>1981</v>
      </c>
      <c r="CZ10" s="1">
        <f t="shared" si="8"/>
        <v>1980</v>
      </c>
      <c r="DA10" s="1">
        <f t="shared" si="8"/>
        <v>1979</v>
      </c>
      <c r="DB10" s="1">
        <f t="shared" si="8"/>
        <v>1978</v>
      </c>
      <c r="DC10" s="1">
        <f t="shared" si="8"/>
        <v>1977</v>
      </c>
      <c r="DD10" s="1">
        <f t="shared" si="8"/>
        <v>1976</v>
      </c>
      <c r="DE10" s="1">
        <f t="shared" si="8"/>
        <v>1975</v>
      </c>
      <c r="DF10" s="1">
        <f t="shared" si="8"/>
        <v>1974</v>
      </c>
      <c r="DG10" s="1">
        <f t="shared" si="8"/>
        <v>1973</v>
      </c>
      <c r="DH10" s="1">
        <f t="shared" si="8"/>
        <v>1972</v>
      </c>
      <c r="DI10" s="1">
        <f t="shared" si="8"/>
        <v>1971</v>
      </c>
      <c r="DJ10" s="1">
        <f t="shared" si="8"/>
        <v>1970</v>
      </c>
      <c r="DK10" s="1">
        <f t="shared" si="8"/>
        <v>1969</v>
      </c>
      <c r="DL10" s="1">
        <f t="shared" si="8"/>
        <v>1968</v>
      </c>
      <c r="DM10" s="1">
        <f t="shared" si="8"/>
        <v>1967</v>
      </c>
      <c r="DN10" s="1">
        <f t="shared" si="8"/>
        <v>1966</v>
      </c>
      <c r="DO10" s="1">
        <f t="shared" si="8"/>
        <v>1965</v>
      </c>
      <c r="DP10" s="1">
        <f t="shared" si="8"/>
        <v>1964</v>
      </c>
      <c r="DQ10" s="1">
        <f t="shared" si="8"/>
        <v>1963</v>
      </c>
      <c r="DR10" s="1">
        <f t="shared" si="8"/>
        <v>1962</v>
      </c>
      <c r="DS10" s="1">
        <f t="shared" si="8"/>
        <v>1961</v>
      </c>
      <c r="DT10" s="1">
        <f t="shared" si="8"/>
        <v>1960</v>
      </c>
      <c r="DU10" s="1">
        <f t="shared" si="8"/>
        <v>1959</v>
      </c>
      <c r="DV10" s="1">
        <f t="shared" si="8"/>
        <v>1958</v>
      </c>
      <c r="DW10" s="1">
        <f t="shared" si="8"/>
        <v>1957</v>
      </c>
      <c r="DX10" s="1">
        <f t="shared" si="8"/>
        <v>1956</v>
      </c>
      <c r="DY10" s="1">
        <f t="shared" si="8"/>
        <v>1955</v>
      </c>
      <c r="DZ10" s="1">
        <f t="shared" si="0"/>
        <v>1954</v>
      </c>
      <c r="EA10" s="1">
        <f t="shared" si="1"/>
        <v>1953</v>
      </c>
      <c r="EB10" s="1">
        <f t="shared" si="1"/>
        <v>1952</v>
      </c>
      <c r="EC10" s="1">
        <f t="shared" si="1"/>
        <v>1951</v>
      </c>
      <c r="ED10" s="1">
        <f t="shared" si="1"/>
        <v>1950</v>
      </c>
      <c r="EE10" s="1">
        <f t="shared" si="1"/>
        <v>1949</v>
      </c>
      <c r="EF10" s="1">
        <f t="shared" si="1"/>
        <v>1948</v>
      </c>
      <c r="EG10" s="1">
        <f t="shared" si="1"/>
        <v>1947</v>
      </c>
      <c r="EH10" s="1">
        <f t="shared" si="1"/>
        <v>1946</v>
      </c>
      <c r="EI10" s="1">
        <f t="shared" si="1"/>
        <v>1945</v>
      </c>
      <c r="EJ10" s="1">
        <f t="shared" si="1"/>
        <v>1944</v>
      </c>
      <c r="EK10" s="1">
        <f t="shared" si="1"/>
        <v>1943</v>
      </c>
      <c r="EL10" s="1">
        <f t="shared" si="1"/>
        <v>1942</v>
      </c>
      <c r="EM10" s="1">
        <f t="shared" si="1"/>
        <v>1941</v>
      </c>
      <c r="EN10" s="1">
        <f t="shared" si="1"/>
        <v>1940</v>
      </c>
      <c r="EO10" s="1">
        <f t="shared" si="1"/>
        <v>1939</v>
      </c>
      <c r="EP10" s="1">
        <f t="shared" si="1"/>
        <v>1938</v>
      </c>
      <c r="EQ10" s="1">
        <f t="shared" si="1"/>
        <v>1937</v>
      </c>
      <c r="ER10" s="1">
        <f t="shared" si="1"/>
        <v>1936</v>
      </c>
      <c r="ES10" s="1">
        <f t="shared" si="1"/>
        <v>1935</v>
      </c>
      <c r="ET10" s="1">
        <f t="shared" si="1"/>
        <v>1934</v>
      </c>
      <c r="EU10" s="1">
        <f t="shared" si="1"/>
        <v>1933</v>
      </c>
      <c r="EV10" s="1">
        <f t="shared" si="1"/>
        <v>1932</v>
      </c>
      <c r="EW10" s="1">
        <f t="shared" si="1"/>
        <v>1931</v>
      </c>
      <c r="EX10" s="1">
        <f t="shared" si="1"/>
        <v>1930</v>
      </c>
      <c r="EY10" s="1">
        <f t="shared" si="1"/>
        <v>1929</v>
      </c>
      <c r="EZ10" s="1">
        <f t="shared" si="1"/>
        <v>1928</v>
      </c>
      <c r="FA10" s="1">
        <f t="shared" si="1"/>
        <v>1927</v>
      </c>
      <c r="FB10" s="1">
        <f t="shared" si="1"/>
        <v>1926</v>
      </c>
      <c r="FC10" s="1">
        <f t="shared" si="1"/>
        <v>1925</v>
      </c>
      <c r="FD10" s="8" t="s">
        <v>57</v>
      </c>
      <c r="FE10" s="1">
        <f>$Z$1-6</f>
        <v>2019</v>
      </c>
      <c r="FF10" s="1">
        <f t="shared" ref="FF10:FF15" si="9">FE10-1</f>
        <v>2018</v>
      </c>
      <c r="FG10" s="1">
        <f t="shared" si="2"/>
        <v>2017</v>
      </c>
      <c r="FH10" s="1">
        <f t="shared" si="2"/>
        <v>2016</v>
      </c>
      <c r="FI10" s="1">
        <f t="shared" si="2"/>
        <v>2015</v>
      </c>
      <c r="FJ10" s="1">
        <f t="shared" si="2"/>
        <v>2014</v>
      </c>
      <c r="FK10" s="1">
        <f t="shared" si="2"/>
        <v>2013</v>
      </c>
      <c r="FL10" s="1">
        <f t="shared" si="2"/>
        <v>2012</v>
      </c>
      <c r="FM10" s="1">
        <f t="shared" si="2"/>
        <v>2011</v>
      </c>
      <c r="FN10" s="1">
        <f t="shared" si="2"/>
        <v>2010</v>
      </c>
      <c r="FO10" s="1">
        <f t="shared" si="2"/>
        <v>2009</v>
      </c>
      <c r="FP10" s="1">
        <f t="shared" si="2"/>
        <v>2008</v>
      </c>
      <c r="FQ10" s="1">
        <f t="shared" si="2"/>
        <v>2007</v>
      </c>
      <c r="FR10" s="1">
        <f t="shared" si="2"/>
        <v>2006</v>
      </c>
      <c r="FS10" s="1">
        <f t="shared" si="2"/>
        <v>2005</v>
      </c>
      <c r="FT10" s="1">
        <f t="shared" si="2"/>
        <v>2004</v>
      </c>
      <c r="FU10" s="1">
        <f t="shared" si="2"/>
        <v>2003</v>
      </c>
      <c r="FV10" s="1">
        <f t="shared" si="2"/>
        <v>2002</v>
      </c>
      <c r="FW10" s="1">
        <f t="shared" si="3"/>
        <v>2001</v>
      </c>
      <c r="FX10" s="1">
        <f t="shared" si="3"/>
        <v>2000</v>
      </c>
      <c r="FY10" s="1">
        <f t="shared" si="3"/>
        <v>1999</v>
      </c>
      <c r="FZ10" s="1">
        <f t="shared" si="3"/>
        <v>1998</v>
      </c>
      <c r="GA10" s="1">
        <f t="shared" si="3"/>
        <v>1997</v>
      </c>
      <c r="GB10" s="1">
        <f t="shared" si="3"/>
        <v>1996</v>
      </c>
      <c r="GC10" s="1">
        <f t="shared" si="3"/>
        <v>1995</v>
      </c>
      <c r="GD10" s="1">
        <f t="shared" si="3"/>
        <v>1994</v>
      </c>
      <c r="GE10" s="1">
        <f t="shared" si="3"/>
        <v>1993</v>
      </c>
      <c r="GF10" s="1">
        <f t="shared" si="3"/>
        <v>1992</v>
      </c>
      <c r="GG10" s="1">
        <f t="shared" si="3"/>
        <v>1991</v>
      </c>
      <c r="GH10" s="1">
        <f t="shared" si="3"/>
        <v>1990</v>
      </c>
      <c r="GI10" s="1">
        <f t="shared" si="3"/>
        <v>1989</v>
      </c>
      <c r="GJ10" s="1">
        <f t="shared" si="3"/>
        <v>1988</v>
      </c>
      <c r="GK10" s="1">
        <f t="shared" si="3"/>
        <v>1987</v>
      </c>
      <c r="GL10" s="1">
        <f t="shared" si="3"/>
        <v>1986</v>
      </c>
      <c r="GM10" s="1">
        <f t="shared" si="4"/>
        <v>1985</v>
      </c>
      <c r="GN10" s="1">
        <f t="shared" si="4"/>
        <v>1984</v>
      </c>
      <c r="GO10" s="1">
        <f t="shared" si="4"/>
        <v>1983</v>
      </c>
      <c r="GP10" s="1">
        <f t="shared" si="4"/>
        <v>1982</v>
      </c>
      <c r="GQ10" s="1">
        <f t="shared" si="4"/>
        <v>1981</v>
      </c>
      <c r="GR10" s="1">
        <f t="shared" si="4"/>
        <v>1980</v>
      </c>
      <c r="GS10" s="1">
        <f t="shared" si="4"/>
        <v>1979</v>
      </c>
      <c r="GT10" s="1">
        <f t="shared" si="4"/>
        <v>1978</v>
      </c>
      <c r="GU10" s="1">
        <f t="shared" si="4"/>
        <v>1977</v>
      </c>
      <c r="GV10" s="1">
        <f t="shared" si="4"/>
        <v>1976</v>
      </c>
      <c r="GW10" s="1">
        <f t="shared" si="4"/>
        <v>1975</v>
      </c>
      <c r="GX10" s="1">
        <f t="shared" si="4"/>
        <v>1974</v>
      </c>
      <c r="GY10" s="1">
        <f t="shared" si="4"/>
        <v>1973</v>
      </c>
      <c r="GZ10" s="1">
        <f t="shared" si="4"/>
        <v>1972</v>
      </c>
      <c r="HA10" s="1">
        <f t="shared" si="4"/>
        <v>1971</v>
      </c>
      <c r="HB10" s="1">
        <f t="shared" si="4"/>
        <v>1970</v>
      </c>
      <c r="HC10" s="1">
        <f t="shared" si="5"/>
        <v>1969</v>
      </c>
      <c r="HD10" s="1">
        <f t="shared" si="5"/>
        <v>1968</v>
      </c>
      <c r="HE10" s="1">
        <f t="shared" si="5"/>
        <v>1967</v>
      </c>
      <c r="HF10" s="1">
        <f t="shared" si="5"/>
        <v>1966</v>
      </c>
      <c r="HG10" s="1">
        <f t="shared" si="5"/>
        <v>1965</v>
      </c>
      <c r="HH10" s="1">
        <f t="shared" si="5"/>
        <v>1964</v>
      </c>
      <c r="HI10" s="1">
        <f t="shared" si="5"/>
        <v>1963</v>
      </c>
      <c r="HJ10" s="1">
        <f t="shared" si="5"/>
        <v>1962</v>
      </c>
      <c r="HK10" s="1">
        <f t="shared" si="5"/>
        <v>1961</v>
      </c>
      <c r="HL10" s="1">
        <f t="shared" si="5"/>
        <v>1960</v>
      </c>
      <c r="HM10" s="1">
        <f t="shared" si="5"/>
        <v>1959</v>
      </c>
      <c r="HN10" s="1">
        <f t="shared" si="5"/>
        <v>1958</v>
      </c>
      <c r="HO10" s="1">
        <f t="shared" si="5"/>
        <v>1957</v>
      </c>
      <c r="HP10" s="1">
        <f t="shared" si="5"/>
        <v>1956</v>
      </c>
      <c r="HQ10" s="1">
        <f t="shared" si="5"/>
        <v>1955</v>
      </c>
      <c r="HR10" s="1">
        <f t="shared" si="5"/>
        <v>1954</v>
      </c>
      <c r="HS10" s="1">
        <f t="shared" si="6"/>
        <v>1953</v>
      </c>
      <c r="HT10" s="1">
        <f t="shared" si="6"/>
        <v>1952</v>
      </c>
      <c r="HU10" s="1">
        <f t="shared" si="6"/>
        <v>1951</v>
      </c>
      <c r="HV10" s="1">
        <f t="shared" si="6"/>
        <v>1950</v>
      </c>
      <c r="HW10" s="1">
        <f t="shared" si="6"/>
        <v>1949</v>
      </c>
      <c r="HX10" s="1">
        <f t="shared" si="6"/>
        <v>1948</v>
      </c>
      <c r="HY10" s="1">
        <f t="shared" si="6"/>
        <v>1947</v>
      </c>
      <c r="HZ10" s="1">
        <f t="shared" si="6"/>
        <v>1946</v>
      </c>
      <c r="IA10" s="1">
        <f t="shared" si="6"/>
        <v>1945</v>
      </c>
      <c r="IB10" s="1">
        <f t="shared" si="6"/>
        <v>1944</v>
      </c>
      <c r="IC10" s="1">
        <f t="shared" si="6"/>
        <v>1943</v>
      </c>
      <c r="ID10" s="1">
        <f t="shared" si="6"/>
        <v>1942</v>
      </c>
      <c r="IE10" s="1">
        <f t="shared" si="6"/>
        <v>1941</v>
      </c>
      <c r="IF10" s="1">
        <f t="shared" si="6"/>
        <v>1940</v>
      </c>
      <c r="IG10" s="1">
        <f t="shared" si="6"/>
        <v>1939</v>
      </c>
      <c r="IH10" s="1">
        <f t="shared" si="6"/>
        <v>1938</v>
      </c>
      <c r="II10" s="1">
        <f t="shared" si="7"/>
        <v>1937</v>
      </c>
      <c r="IJ10" s="1">
        <f t="shared" si="7"/>
        <v>1936</v>
      </c>
      <c r="IK10" s="1">
        <f t="shared" si="7"/>
        <v>1935</v>
      </c>
      <c r="IL10" s="1">
        <f t="shared" si="7"/>
        <v>1934</v>
      </c>
      <c r="IM10" s="1">
        <f t="shared" si="7"/>
        <v>1933</v>
      </c>
      <c r="IN10" s="1">
        <f t="shared" si="7"/>
        <v>1932</v>
      </c>
      <c r="IO10" s="1">
        <f t="shared" si="7"/>
        <v>1931</v>
      </c>
      <c r="IP10" s="1">
        <f t="shared" si="7"/>
        <v>1930</v>
      </c>
      <c r="IQ10" s="1">
        <f t="shared" si="7"/>
        <v>1929</v>
      </c>
      <c r="IR10" s="1">
        <f t="shared" si="7"/>
        <v>1928</v>
      </c>
      <c r="IS10" s="1">
        <f t="shared" si="7"/>
        <v>1927</v>
      </c>
      <c r="IT10" s="1">
        <f t="shared" si="7"/>
        <v>1926</v>
      </c>
      <c r="IU10" s="1">
        <f t="shared" si="7"/>
        <v>1925</v>
      </c>
    </row>
    <row r="11" spans="2:255" ht="24.75" customHeight="1" x14ac:dyDescent="0.15">
      <c r="B11" s="248"/>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50"/>
      <c r="AK11" s="223"/>
      <c r="AL11" s="118" t="s">
        <v>71</v>
      </c>
      <c r="AM11" s="48" t="s">
        <v>57</v>
      </c>
      <c r="AN11" s="84" t="s">
        <v>24</v>
      </c>
      <c r="AO11" s="84" t="s">
        <v>25</v>
      </c>
      <c r="AP11" s="84" t="s">
        <v>72</v>
      </c>
      <c r="AQ11" s="138" t="s">
        <v>73</v>
      </c>
      <c r="AR11" s="26"/>
      <c r="AU11" s="110" t="s">
        <v>71</v>
      </c>
      <c r="AV11" s="146" t="s">
        <v>49</v>
      </c>
      <c r="AW11" s="91" t="s">
        <v>24</v>
      </c>
      <c r="AX11" s="92" t="s">
        <v>25</v>
      </c>
      <c r="AY11" s="93" t="s">
        <v>106</v>
      </c>
      <c r="AZ11" s="94" t="s">
        <v>107</v>
      </c>
      <c r="BA11" s="95" t="s">
        <v>69</v>
      </c>
      <c r="BB11" s="96" t="s">
        <v>74</v>
      </c>
      <c r="BC11" s="147" t="s">
        <v>73</v>
      </c>
      <c r="BD11" s="65"/>
      <c r="BE11" s="58"/>
      <c r="BF11" t="s">
        <v>99</v>
      </c>
      <c r="BG11" t="s">
        <v>99</v>
      </c>
      <c r="BH11"/>
      <c r="BI11"/>
      <c r="BJ11"/>
      <c r="BK11" t="s">
        <v>100</v>
      </c>
      <c r="BL11" s="8" t="s">
        <v>98</v>
      </c>
      <c r="BM11" s="1">
        <f>$Z$1-40</f>
        <v>1985</v>
      </c>
      <c r="BN11" s="1">
        <f t="shared" si="8"/>
        <v>1984</v>
      </c>
      <c r="BO11" s="1">
        <f t="shared" si="8"/>
        <v>1983</v>
      </c>
      <c r="BP11" s="1">
        <f t="shared" si="8"/>
        <v>1982</v>
      </c>
      <c r="BQ11" s="1">
        <f t="shared" si="8"/>
        <v>1981</v>
      </c>
      <c r="BR11" s="1">
        <f t="shared" si="8"/>
        <v>1980</v>
      </c>
      <c r="BS11" s="1">
        <f t="shared" si="8"/>
        <v>1979</v>
      </c>
      <c r="BT11" s="1">
        <f t="shared" si="8"/>
        <v>1978</v>
      </c>
      <c r="BU11" s="1">
        <f t="shared" si="8"/>
        <v>1977</v>
      </c>
      <c r="BV11" s="1">
        <f t="shared" si="8"/>
        <v>1976</v>
      </c>
      <c r="BW11" s="1">
        <f t="shared" si="8"/>
        <v>1975</v>
      </c>
      <c r="BX11" s="1">
        <f t="shared" si="8"/>
        <v>1974</v>
      </c>
      <c r="BY11" s="1">
        <f t="shared" si="8"/>
        <v>1973</v>
      </c>
      <c r="BZ11" s="1">
        <f t="shared" si="8"/>
        <v>1972</v>
      </c>
      <c r="CA11" s="1">
        <f t="shared" si="8"/>
        <v>1971</v>
      </c>
      <c r="CB11" s="1">
        <f t="shared" si="8"/>
        <v>1970</v>
      </c>
      <c r="CC11" s="1">
        <f t="shared" si="8"/>
        <v>1969</v>
      </c>
      <c r="CD11" s="1">
        <f t="shared" si="8"/>
        <v>1968</v>
      </c>
      <c r="CE11" s="1">
        <f t="shared" si="8"/>
        <v>1967</v>
      </c>
      <c r="CF11" s="1">
        <f t="shared" si="8"/>
        <v>1966</v>
      </c>
      <c r="CG11" s="1">
        <f t="shared" si="8"/>
        <v>1965</v>
      </c>
      <c r="CH11" s="1">
        <f t="shared" si="8"/>
        <v>1964</v>
      </c>
      <c r="CI11" s="1">
        <f t="shared" si="8"/>
        <v>1963</v>
      </c>
      <c r="CJ11" s="1">
        <f t="shared" si="8"/>
        <v>1962</v>
      </c>
      <c r="CK11" s="1">
        <f t="shared" si="8"/>
        <v>1961</v>
      </c>
      <c r="CL11" s="1">
        <f t="shared" si="8"/>
        <v>1960</v>
      </c>
      <c r="CM11" s="1">
        <f t="shared" si="8"/>
        <v>1959</v>
      </c>
      <c r="CN11" s="1">
        <f t="shared" si="8"/>
        <v>1958</v>
      </c>
      <c r="CO11" s="1">
        <f t="shared" si="8"/>
        <v>1957</v>
      </c>
      <c r="CP11" s="1">
        <f t="shared" si="8"/>
        <v>1956</v>
      </c>
      <c r="CQ11" s="1">
        <f t="shared" si="8"/>
        <v>1955</v>
      </c>
      <c r="CR11" s="1">
        <f t="shared" si="8"/>
        <v>1954</v>
      </c>
      <c r="CS11" s="1">
        <f t="shared" si="8"/>
        <v>1953</v>
      </c>
      <c r="CT11" s="1">
        <f t="shared" si="8"/>
        <v>1952</v>
      </c>
      <c r="CU11" s="1">
        <f t="shared" si="8"/>
        <v>1951</v>
      </c>
      <c r="CV11" s="1">
        <f t="shared" si="8"/>
        <v>1950</v>
      </c>
      <c r="CW11" s="1">
        <f t="shared" si="8"/>
        <v>1949</v>
      </c>
      <c r="CX11" s="1">
        <f t="shared" si="8"/>
        <v>1948</v>
      </c>
      <c r="CY11" s="1">
        <f t="shared" si="8"/>
        <v>1947</v>
      </c>
      <c r="CZ11" s="1">
        <f t="shared" si="8"/>
        <v>1946</v>
      </c>
      <c r="DA11" s="1">
        <f t="shared" si="8"/>
        <v>1945</v>
      </c>
      <c r="DB11" s="1">
        <f t="shared" si="8"/>
        <v>1944</v>
      </c>
      <c r="DC11" s="1">
        <f t="shared" si="8"/>
        <v>1943</v>
      </c>
      <c r="DD11" s="1">
        <f t="shared" si="8"/>
        <v>1942</v>
      </c>
      <c r="DE11" s="1">
        <f t="shared" si="8"/>
        <v>1941</v>
      </c>
      <c r="DF11" s="1">
        <f t="shared" si="8"/>
        <v>1940</v>
      </c>
      <c r="DG11" s="1">
        <f t="shared" si="8"/>
        <v>1939</v>
      </c>
      <c r="DH11" s="1">
        <f t="shared" si="8"/>
        <v>1938</v>
      </c>
      <c r="DI11" s="1">
        <f t="shared" si="8"/>
        <v>1937</v>
      </c>
      <c r="DJ11" s="1">
        <f t="shared" si="8"/>
        <v>1936</v>
      </c>
      <c r="DK11" s="1">
        <f t="shared" si="8"/>
        <v>1935</v>
      </c>
      <c r="DL11" s="1">
        <f t="shared" si="8"/>
        <v>1934</v>
      </c>
      <c r="DM11" s="1">
        <f t="shared" si="8"/>
        <v>1933</v>
      </c>
      <c r="DN11" s="1">
        <f t="shared" si="8"/>
        <v>1932</v>
      </c>
      <c r="DO11" s="1">
        <f t="shared" si="8"/>
        <v>1931</v>
      </c>
      <c r="DP11" s="1">
        <f t="shared" si="8"/>
        <v>1930</v>
      </c>
      <c r="DQ11" s="1">
        <f t="shared" si="8"/>
        <v>1929</v>
      </c>
      <c r="DR11" s="1">
        <f t="shared" si="8"/>
        <v>1928</v>
      </c>
      <c r="DS11" s="1">
        <f t="shared" si="8"/>
        <v>1927</v>
      </c>
      <c r="DT11" s="1">
        <f t="shared" si="8"/>
        <v>1926</v>
      </c>
      <c r="DU11" s="1">
        <f t="shared" si="8"/>
        <v>1925</v>
      </c>
      <c r="FD11" s="8" t="s">
        <v>58</v>
      </c>
      <c r="FE11" s="1">
        <f>$Z$1-40</f>
        <v>1985</v>
      </c>
      <c r="FF11" s="1">
        <f t="shared" si="9"/>
        <v>1984</v>
      </c>
      <c r="FG11" s="1">
        <f t="shared" si="2"/>
        <v>1983</v>
      </c>
      <c r="FH11" s="1">
        <f t="shared" si="2"/>
        <v>1982</v>
      </c>
      <c r="FI11" s="1">
        <f t="shared" si="2"/>
        <v>1981</v>
      </c>
      <c r="FJ11" s="1">
        <f t="shared" si="2"/>
        <v>1980</v>
      </c>
      <c r="FK11" s="1">
        <f t="shared" si="2"/>
        <v>1979</v>
      </c>
      <c r="FL11" s="1">
        <f t="shared" si="2"/>
        <v>1978</v>
      </c>
      <c r="FM11" s="1">
        <f t="shared" si="2"/>
        <v>1977</v>
      </c>
      <c r="FN11" s="1">
        <f t="shared" si="2"/>
        <v>1976</v>
      </c>
      <c r="FO11" s="1">
        <f t="shared" si="2"/>
        <v>1975</v>
      </c>
      <c r="FP11" s="1">
        <f t="shared" si="2"/>
        <v>1974</v>
      </c>
      <c r="FQ11" s="1">
        <f t="shared" si="2"/>
        <v>1973</v>
      </c>
      <c r="FR11" s="1">
        <f t="shared" si="2"/>
        <v>1972</v>
      </c>
      <c r="FS11" s="1">
        <f t="shared" si="2"/>
        <v>1971</v>
      </c>
      <c r="FT11" s="1">
        <f t="shared" si="2"/>
        <v>1970</v>
      </c>
      <c r="FU11" s="1">
        <f t="shared" si="2"/>
        <v>1969</v>
      </c>
      <c r="FV11" s="1">
        <f t="shared" si="2"/>
        <v>1968</v>
      </c>
      <c r="FW11" s="1">
        <f t="shared" si="3"/>
        <v>1967</v>
      </c>
      <c r="FX11" s="1">
        <f t="shared" si="3"/>
        <v>1966</v>
      </c>
      <c r="FY11" s="1">
        <f t="shared" si="3"/>
        <v>1965</v>
      </c>
      <c r="FZ11" s="1">
        <f t="shared" si="3"/>
        <v>1964</v>
      </c>
      <c r="GA11" s="1">
        <f t="shared" si="3"/>
        <v>1963</v>
      </c>
      <c r="GB11" s="1">
        <f t="shared" si="3"/>
        <v>1962</v>
      </c>
      <c r="GC11" s="1">
        <f t="shared" si="3"/>
        <v>1961</v>
      </c>
      <c r="GD11" s="1">
        <f t="shared" si="3"/>
        <v>1960</v>
      </c>
      <c r="GE11" s="1">
        <f t="shared" si="3"/>
        <v>1959</v>
      </c>
      <c r="GF11" s="1">
        <f t="shared" si="3"/>
        <v>1958</v>
      </c>
      <c r="GG11" s="1">
        <f t="shared" si="3"/>
        <v>1957</v>
      </c>
      <c r="GH11" s="1">
        <f t="shared" si="3"/>
        <v>1956</v>
      </c>
      <c r="GI11" s="1">
        <f t="shared" si="3"/>
        <v>1955</v>
      </c>
      <c r="GJ11" s="1">
        <f t="shared" si="3"/>
        <v>1954</v>
      </c>
      <c r="GK11" s="1">
        <f t="shared" si="3"/>
        <v>1953</v>
      </c>
      <c r="GL11" s="1">
        <f t="shared" si="3"/>
        <v>1952</v>
      </c>
      <c r="GM11" s="1">
        <f t="shared" si="4"/>
        <v>1951</v>
      </c>
      <c r="GN11" s="1">
        <f t="shared" si="4"/>
        <v>1950</v>
      </c>
      <c r="GO11" s="1">
        <f t="shared" si="4"/>
        <v>1949</v>
      </c>
      <c r="GP11" s="1">
        <f t="shared" si="4"/>
        <v>1948</v>
      </c>
      <c r="GQ11" s="1">
        <f t="shared" si="4"/>
        <v>1947</v>
      </c>
      <c r="GR11" s="1">
        <f t="shared" si="4"/>
        <v>1946</v>
      </c>
      <c r="GS11" s="1">
        <f t="shared" si="4"/>
        <v>1945</v>
      </c>
      <c r="GT11" s="1">
        <f t="shared" si="4"/>
        <v>1944</v>
      </c>
      <c r="GU11" s="1">
        <f t="shared" si="4"/>
        <v>1943</v>
      </c>
      <c r="GV11" s="1">
        <f t="shared" si="4"/>
        <v>1942</v>
      </c>
      <c r="GW11" s="1">
        <f t="shared" si="4"/>
        <v>1941</v>
      </c>
      <c r="GX11" s="1">
        <f t="shared" si="4"/>
        <v>1940</v>
      </c>
      <c r="GY11" s="1">
        <f t="shared" si="4"/>
        <v>1939</v>
      </c>
      <c r="GZ11" s="1">
        <f t="shared" si="4"/>
        <v>1938</v>
      </c>
      <c r="HA11" s="1">
        <f t="shared" si="4"/>
        <v>1937</v>
      </c>
      <c r="HB11" s="1">
        <f t="shared" si="4"/>
        <v>1936</v>
      </c>
      <c r="HC11" s="1">
        <f t="shared" si="5"/>
        <v>1935</v>
      </c>
      <c r="HD11" s="1">
        <f t="shared" si="5"/>
        <v>1934</v>
      </c>
      <c r="HE11" s="1">
        <f t="shared" si="5"/>
        <v>1933</v>
      </c>
      <c r="HF11" s="1">
        <f t="shared" si="5"/>
        <v>1932</v>
      </c>
      <c r="HG11" s="1">
        <f t="shared" si="5"/>
        <v>1931</v>
      </c>
      <c r="HH11" s="1">
        <f t="shared" si="5"/>
        <v>1930</v>
      </c>
      <c r="HI11" s="1">
        <f t="shared" si="5"/>
        <v>1929</v>
      </c>
      <c r="HJ11" s="1">
        <f t="shared" si="5"/>
        <v>1928</v>
      </c>
      <c r="HK11" s="1">
        <f t="shared" si="5"/>
        <v>1927</v>
      </c>
      <c r="HL11" s="1">
        <f t="shared" si="5"/>
        <v>1926</v>
      </c>
      <c r="HM11" s="1">
        <f t="shared" si="5"/>
        <v>1925</v>
      </c>
    </row>
    <row r="12" spans="2:255" ht="24.75" customHeight="1" thickBot="1" x14ac:dyDescent="0.2">
      <c r="B12" s="248"/>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50"/>
      <c r="AK12" s="47" t="str">
        <f t="shared" ref="AK12:AK34" si="10">IF(AQ13="","",$Z$1-AQ13)</f>
        <v/>
      </c>
      <c r="AL12" s="136"/>
      <c r="AM12" s="142"/>
      <c r="AN12" s="143"/>
      <c r="AO12" s="143"/>
      <c r="AP12" s="143"/>
      <c r="AQ12" s="144"/>
      <c r="AR12" s="145"/>
      <c r="AS12" s="4"/>
      <c r="AT12" s="137"/>
      <c r="AU12" s="136"/>
      <c r="AV12" s="157"/>
      <c r="AW12" s="158"/>
      <c r="AX12" s="159"/>
      <c r="AY12" s="160"/>
      <c r="AZ12" s="161"/>
      <c r="BA12" s="162"/>
      <c r="BB12" s="163"/>
      <c r="BC12" s="164"/>
      <c r="BD12" s="165"/>
      <c r="BE12" s="166"/>
      <c r="BH12"/>
      <c r="BI12"/>
      <c r="BJ12"/>
      <c r="BK12"/>
      <c r="BL12" s="8" t="s">
        <v>218</v>
      </c>
      <c r="BM12" s="1">
        <f>$Z$1-50</f>
        <v>1975</v>
      </c>
      <c r="BN12" s="1">
        <f t="shared" si="8"/>
        <v>1974</v>
      </c>
      <c r="BO12" s="1">
        <f t="shared" si="8"/>
        <v>1973</v>
      </c>
      <c r="BP12" s="1">
        <f t="shared" si="8"/>
        <v>1972</v>
      </c>
      <c r="BQ12" s="1">
        <f t="shared" si="8"/>
        <v>1971</v>
      </c>
      <c r="BR12" s="1">
        <f t="shared" si="8"/>
        <v>1970</v>
      </c>
      <c r="BS12" s="1">
        <f t="shared" si="8"/>
        <v>1969</v>
      </c>
      <c r="BT12" s="1">
        <f t="shared" si="8"/>
        <v>1968</v>
      </c>
      <c r="BU12" s="1">
        <f t="shared" si="8"/>
        <v>1967</v>
      </c>
      <c r="BV12" s="1">
        <f t="shared" si="8"/>
        <v>1966</v>
      </c>
      <c r="BW12" s="1">
        <f t="shared" si="8"/>
        <v>1965</v>
      </c>
      <c r="BX12" s="1">
        <f t="shared" si="8"/>
        <v>1964</v>
      </c>
      <c r="BY12" s="1">
        <f t="shared" si="8"/>
        <v>1963</v>
      </c>
      <c r="BZ12" s="1">
        <f t="shared" si="8"/>
        <v>1962</v>
      </c>
      <c r="CA12" s="1">
        <f t="shared" si="8"/>
        <v>1961</v>
      </c>
      <c r="CB12" s="1">
        <f t="shared" si="8"/>
        <v>1960</v>
      </c>
      <c r="CC12" s="1">
        <f t="shared" si="8"/>
        <v>1959</v>
      </c>
      <c r="CD12" s="1">
        <f t="shared" si="8"/>
        <v>1958</v>
      </c>
      <c r="CE12" s="1">
        <f t="shared" si="8"/>
        <v>1957</v>
      </c>
      <c r="CF12" s="1">
        <f t="shared" si="8"/>
        <v>1956</v>
      </c>
      <c r="CG12" s="1">
        <f t="shared" si="8"/>
        <v>1955</v>
      </c>
      <c r="CH12" s="1">
        <f t="shared" si="8"/>
        <v>1954</v>
      </c>
      <c r="CI12" s="1">
        <f t="shared" si="8"/>
        <v>1953</v>
      </c>
      <c r="CJ12" s="1">
        <f t="shared" si="8"/>
        <v>1952</v>
      </c>
      <c r="CK12" s="1">
        <f t="shared" si="8"/>
        <v>1951</v>
      </c>
      <c r="CL12" s="1">
        <f t="shared" si="8"/>
        <v>1950</v>
      </c>
      <c r="CM12" s="1">
        <f t="shared" si="8"/>
        <v>1949</v>
      </c>
      <c r="CN12" s="1">
        <f t="shared" si="8"/>
        <v>1948</v>
      </c>
      <c r="CO12" s="1">
        <f t="shared" si="8"/>
        <v>1947</v>
      </c>
      <c r="CP12" s="1">
        <f t="shared" si="8"/>
        <v>1946</v>
      </c>
      <c r="CQ12" s="1">
        <f t="shared" si="8"/>
        <v>1945</v>
      </c>
      <c r="CR12" s="1">
        <f t="shared" si="8"/>
        <v>1944</v>
      </c>
      <c r="CS12" s="1">
        <f t="shared" si="8"/>
        <v>1943</v>
      </c>
      <c r="CT12" s="1">
        <f t="shared" si="8"/>
        <v>1942</v>
      </c>
      <c r="CU12" s="1">
        <f t="shared" si="8"/>
        <v>1941</v>
      </c>
      <c r="CV12" s="1">
        <f t="shared" si="8"/>
        <v>1940</v>
      </c>
      <c r="CW12" s="1">
        <f t="shared" si="8"/>
        <v>1939</v>
      </c>
      <c r="CX12" s="1">
        <f t="shared" si="8"/>
        <v>1938</v>
      </c>
      <c r="CY12" s="1">
        <f t="shared" si="8"/>
        <v>1937</v>
      </c>
      <c r="CZ12" s="1">
        <f t="shared" si="8"/>
        <v>1936</v>
      </c>
      <c r="DA12" s="1">
        <f t="shared" si="8"/>
        <v>1935</v>
      </c>
      <c r="DB12" s="1">
        <f t="shared" si="8"/>
        <v>1934</v>
      </c>
      <c r="DC12" s="1">
        <f t="shared" si="8"/>
        <v>1933</v>
      </c>
      <c r="DD12" s="1">
        <f t="shared" si="8"/>
        <v>1932</v>
      </c>
      <c r="DE12" s="1">
        <f t="shared" si="8"/>
        <v>1931</v>
      </c>
      <c r="DF12" s="1">
        <f t="shared" si="8"/>
        <v>1930</v>
      </c>
      <c r="FD12" s="8" t="s">
        <v>59</v>
      </c>
      <c r="FE12" s="1">
        <f>$Z$1-50</f>
        <v>1975</v>
      </c>
      <c r="FF12" s="1">
        <f t="shared" si="9"/>
        <v>1974</v>
      </c>
      <c r="FG12" s="1">
        <f t="shared" si="2"/>
        <v>1973</v>
      </c>
      <c r="FH12" s="1">
        <f t="shared" si="2"/>
        <v>1972</v>
      </c>
      <c r="FI12" s="1">
        <f t="shared" si="2"/>
        <v>1971</v>
      </c>
      <c r="FJ12" s="1">
        <f t="shared" si="2"/>
        <v>1970</v>
      </c>
      <c r="FK12" s="1">
        <f t="shared" si="2"/>
        <v>1969</v>
      </c>
      <c r="FL12" s="1">
        <f t="shared" si="2"/>
        <v>1968</v>
      </c>
      <c r="FM12" s="1">
        <f t="shared" si="2"/>
        <v>1967</v>
      </c>
      <c r="FN12" s="1">
        <f t="shared" si="2"/>
        <v>1966</v>
      </c>
      <c r="FO12" s="1">
        <f t="shared" si="2"/>
        <v>1965</v>
      </c>
      <c r="FP12" s="1">
        <f t="shared" si="2"/>
        <v>1964</v>
      </c>
      <c r="FQ12" s="1">
        <f t="shared" si="2"/>
        <v>1963</v>
      </c>
      <c r="FR12" s="1">
        <f t="shared" si="2"/>
        <v>1962</v>
      </c>
      <c r="FS12" s="1">
        <f t="shared" si="2"/>
        <v>1961</v>
      </c>
      <c r="FT12" s="1">
        <f t="shared" si="2"/>
        <v>1960</v>
      </c>
      <c r="FU12" s="1">
        <f t="shared" si="2"/>
        <v>1959</v>
      </c>
      <c r="FV12" s="1">
        <f t="shared" si="2"/>
        <v>1958</v>
      </c>
      <c r="FW12" s="1">
        <f t="shared" si="3"/>
        <v>1957</v>
      </c>
      <c r="FX12" s="1">
        <f t="shared" si="3"/>
        <v>1956</v>
      </c>
      <c r="FY12" s="1">
        <f t="shared" si="3"/>
        <v>1955</v>
      </c>
      <c r="FZ12" s="1">
        <f t="shared" si="3"/>
        <v>1954</v>
      </c>
      <c r="GA12" s="1">
        <f t="shared" si="3"/>
        <v>1953</v>
      </c>
      <c r="GB12" s="1">
        <f t="shared" si="3"/>
        <v>1952</v>
      </c>
      <c r="GC12" s="1">
        <f t="shared" si="3"/>
        <v>1951</v>
      </c>
      <c r="GD12" s="1">
        <f t="shared" si="3"/>
        <v>1950</v>
      </c>
      <c r="GE12" s="1">
        <f t="shared" si="3"/>
        <v>1949</v>
      </c>
      <c r="GF12" s="1">
        <f t="shared" si="3"/>
        <v>1948</v>
      </c>
      <c r="GG12" s="1">
        <f t="shared" si="3"/>
        <v>1947</v>
      </c>
      <c r="GH12" s="1">
        <f t="shared" si="3"/>
        <v>1946</v>
      </c>
      <c r="GI12" s="1">
        <f t="shared" si="3"/>
        <v>1945</v>
      </c>
      <c r="GJ12" s="1">
        <f t="shared" si="3"/>
        <v>1944</v>
      </c>
      <c r="GK12" s="1">
        <f t="shared" si="3"/>
        <v>1943</v>
      </c>
      <c r="GL12" s="1">
        <f t="shared" si="3"/>
        <v>1942</v>
      </c>
      <c r="GM12" s="1">
        <f t="shared" si="4"/>
        <v>1941</v>
      </c>
      <c r="GN12" s="1">
        <f t="shared" si="4"/>
        <v>1940</v>
      </c>
      <c r="GO12" s="1">
        <f t="shared" si="4"/>
        <v>1939</v>
      </c>
      <c r="GP12" s="1">
        <f t="shared" si="4"/>
        <v>1938</v>
      </c>
      <c r="GQ12" s="1">
        <f t="shared" si="4"/>
        <v>1937</v>
      </c>
      <c r="GR12" s="1">
        <f t="shared" si="4"/>
        <v>1936</v>
      </c>
      <c r="GS12" s="1">
        <f t="shared" si="4"/>
        <v>1935</v>
      </c>
      <c r="GT12" s="1">
        <f t="shared" si="4"/>
        <v>1934</v>
      </c>
      <c r="GU12" s="1">
        <f t="shared" si="4"/>
        <v>1933</v>
      </c>
      <c r="GV12" s="1">
        <f t="shared" si="4"/>
        <v>1932</v>
      </c>
      <c r="GW12" s="1">
        <f t="shared" si="4"/>
        <v>1931</v>
      </c>
      <c r="GX12" s="1">
        <f t="shared" si="4"/>
        <v>1930</v>
      </c>
      <c r="GY12" s="1">
        <f t="shared" si="4"/>
        <v>1929</v>
      </c>
      <c r="GZ12" s="1">
        <f t="shared" si="4"/>
        <v>1928</v>
      </c>
      <c r="HA12" s="1">
        <f t="shared" si="4"/>
        <v>1927</v>
      </c>
      <c r="HB12" s="1">
        <f t="shared" si="4"/>
        <v>1926</v>
      </c>
      <c r="HC12" s="1">
        <f t="shared" si="5"/>
        <v>1925</v>
      </c>
    </row>
    <row r="13" spans="2:255" ht="24.75" customHeight="1" x14ac:dyDescent="0.15">
      <c r="B13" s="248"/>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50"/>
      <c r="AK13" s="47" t="str">
        <f t="shared" si="10"/>
        <v/>
      </c>
      <c r="AL13" s="119">
        <v>1</v>
      </c>
      <c r="AM13" s="139"/>
      <c r="AN13" s="140"/>
      <c r="AO13" s="140"/>
      <c r="AP13" s="140"/>
      <c r="AQ13" s="66"/>
      <c r="AR13" s="141"/>
      <c r="AU13" s="111">
        <v>1</v>
      </c>
      <c r="AV13" s="148"/>
      <c r="AW13" s="149"/>
      <c r="AX13" s="150"/>
      <c r="AY13" s="151"/>
      <c r="AZ13" s="152"/>
      <c r="BA13" s="153"/>
      <c r="BB13" s="154"/>
      <c r="BC13" s="80"/>
      <c r="BD13" s="155"/>
      <c r="BE13" s="156"/>
      <c r="BF13" s="45" t="str">
        <f>IF(BC13="","",$Z$1-BC13)</f>
        <v/>
      </c>
      <c r="BG13" s="45" t="str">
        <f>IF(BD13="","",$Z$1-BD13)</f>
        <v/>
      </c>
      <c r="BH13" s="1" t="str">
        <f>IF(BA13="","",IF(COUNTIF(BA13,"*在住*"),"在","協"))</f>
        <v/>
      </c>
      <c r="BI13" s="1" t="str">
        <f>IF(BB13="","",IF(COUNTIF(BB13,"*在住*"),"在","協"))</f>
        <v/>
      </c>
      <c r="BJ13" s="7" t="str">
        <f>IF(AV13="","",IF(AND(BF13&lt;=18,BG13&lt;=18),"☆",IF(AND(BF13&lt;=18,BH13="在",BI13="協"),"☆",IF(AND(BH13="協",BG13&lt;=18,BI13="在"),"☆","★"))))</f>
        <v/>
      </c>
      <c r="BK13" s="1">
        <f>SUM(BF13:BG13)</f>
        <v>0</v>
      </c>
      <c r="BL13" s="8" t="s">
        <v>219</v>
      </c>
      <c r="BM13" s="1">
        <f>$Z$1-60</f>
        <v>1965</v>
      </c>
      <c r="BN13" s="1">
        <f t="shared" si="8"/>
        <v>1964</v>
      </c>
      <c r="BO13" s="1">
        <f t="shared" si="8"/>
        <v>1963</v>
      </c>
      <c r="BP13" s="1">
        <f t="shared" si="8"/>
        <v>1962</v>
      </c>
      <c r="BQ13" s="1">
        <f t="shared" si="8"/>
        <v>1961</v>
      </c>
      <c r="BR13" s="1">
        <f t="shared" si="8"/>
        <v>1960</v>
      </c>
      <c r="BS13" s="1">
        <f t="shared" si="8"/>
        <v>1959</v>
      </c>
      <c r="BT13" s="1">
        <f t="shared" si="8"/>
        <v>1958</v>
      </c>
      <c r="BU13" s="1">
        <f t="shared" si="8"/>
        <v>1957</v>
      </c>
      <c r="BV13" s="1">
        <f t="shared" si="8"/>
        <v>1956</v>
      </c>
      <c r="BW13" s="1">
        <f t="shared" si="8"/>
        <v>1955</v>
      </c>
      <c r="BX13" s="1">
        <f t="shared" si="8"/>
        <v>1954</v>
      </c>
      <c r="BY13" s="1">
        <f t="shared" si="8"/>
        <v>1953</v>
      </c>
      <c r="BZ13" s="1">
        <f t="shared" si="8"/>
        <v>1952</v>
      </c>
      <c r="CA13" s="1">
        <f t="shared" si="8"/>
        <v>1951</v>
      </c>
      <c r="CB13" s="1">
        <f t="shared" si="8"/>
        <v>1950</v>
      </c>
      <c r="CC13" s="1">
        <f t="shared" si="8"/>
        <v>1949</v>
      </c>
      <c r="CD13" s="1">
        <f t="shared" si="8"/>
        <v>1948</v>
      </c>
      <c r="CE13" s="1">
        <f t="shared" si="8"/>
        <v>1947</v>
      </c>
      <c r="CF13" s="1">
        <f t="shared" si="8"/>
        <v>1946</v>
      </c>
      <c r="CG13" s="1">
        <f t="shared" si="8"/>
        <v>1945</v>
      </c>
      <c r="CH13" s="1">
        <f t="shared" si="8"/>
        <v>1944</v>
      </c>
      <c r="CI13" s="1">
        <f t="shared" si="8"/>
        <v>1943</v>
      </c>
      <c r="CJ13" s="1">
        <f t="shared" si="8"/>
        <v>1942</v>
      </c>
      <c r="CK13" s="1">
        <f t="shared" si="8"/>
        <v>1941</v>
      </c>
      <c r="CL13" s="1">
        <f t="shared" si="8"/>
        <v>1940</v>
      </c>
      <c r="CM13" s="1">
        <f t="shared" si="8"/>
        <v>1939</v>
      </c>
      <c r="CN13" s="1">
        <f t="shared" si="8"/>
        <v>1938</v>
      </c>
      <c r="CO13" s="1">
        <f t="shared" si="8"/>
        <v>1937</v>
      </c>
      <c r="CP13" s="1">
        <f t="shared" si="8"/>
        <v>1936</v>
      </c>
      <c r="CQ13" s="1">
        <f t="shared" si="8"/>
        <v>1935</v>
      </c>
      <c r="CR13" s="1">
        <f t="shared" si="8"/>
        <v>1934</v>
      </c>
      <c r="CS13" s="1">
        <f t="shared" si="8"/>
        <v>1933</v>
      </c>
      <c r="CT13" s="1">
        <f t="shared" si="8"/>
        <v>1932</v>
      </c>
      <c r="CU13" s="1">
        <f t="shared" si="8"/>
        <v>1931</v>
      </c>
      <c r="CV13" s="1">
        <f t="shared" si="8"/>
        <v>1930</v>
      </c>
      <c r="FD13" s="8" t="s">
        <v>60</v>
      </c>
      <c r="FE13" s="1">
        <f>$Z$1-60</f>
        <v>1965</v>
      </c>
      <c r="FF13" s="1">
        <f t="shared" si="9"/>
        <v>1964</v>
      </c>
      <c r="FG13" s="1">
        <f t="shared" si="2"/>
        <v>1963</v>
      </c>
      <c r="FH13" s="1">
        <f t="shared" si="2"/>
        <v>1962</v>
      </c>
      <c r="FI13" s="1">
        <f t="shared" si="2"/>
        <v>1961</v>
      </c>
      <c r="FJ13" s="1">
        <f t="shared" si="2"/>
        <v>1960</v>
      </c>
      <c r="FK13" s="1">
        <f t="shared" si="2"/>
        <v>1959</v>
      </c>
      <c r="FL13" s="1">
        <f t="shared" si="2"/>
        <v>1958</v>
      </c>
      <c r="FM13" s="1">
        <f t="shared" si="2"/>
        <v>1957</v>
      </c>
      <c r="FN13" s="1">
        <f t="shared" si="2"/>
        <v>1956</v>
      </c>
      <c r="FO13" s="1">
        <f t="shared" si="2"/>
        <v>1955</v>
      </c>
      <c r="FP13" s="1">
        <f t="shared" si="2"/>
        <v>1954</v>
      </c>
      <c r="FQ13" s="1">
        <f t="shared" si="2"/>
        <v>1953</v>
      </c>
      <c r="FR13" s="1">
        <f t="shared" si="2"/>
        <v>1952</v>
      </c>
      <c r="FS13" s="1">
        <f t="shared" si="2"/>
        <v>1951</v>
      </c>
      <c r="FT13" s="1">
        <f t="shared" si="2"/>
        <v>1950</v>
      </c>
      <c r="FU13" s="1">
        <f t="shared" si="2"/>
        <v>1949</v>
      </c>
      <c r="FV13" s="1">
        <f t="shared" si="2"/>
        <v>1948</v>
      </c>
      <c r="FW13" s="1">
        <f t="shared" si="3"/>
        <v>1947</v>
      </c>
      <c r="FX13" s="1">
        <f t="shared" si="3"/>
        <v>1946</v>
      </c>
      <c r="FY13" s="1">
        <f t="shared" si="3"/>
        <v>1945</v>
      </c>
      <c r="FZ13" s="1">
        <f t="shared" si="3"/>
        <v>1944</v>
      </c>
      <c r="GA13" s="1">
        <f t="shared" si="3"/>
        <v>1943</v>
      </c>
      <c r="GB13" s="1">
        <f t="shared" si="3"/>
        <v>1942</v>
      </c>
      <c r="GC13" s="1">
        <f t="shared" si="3"/>
        <v>1941</v>
      </c>
      <c r="GD13" s="1">
        <f t="shared" si="3"/>
        <v>1940</v>
      </c>
      <c r="GE13" s="1">
        <f t="shared" si="3"/>
        <v>1939</v>
      </c>
      <c r="GF13" s="1">
        <f t="shared" si="3"/>
        <v>1938</v>
      </c>
      <c r="GG13" s="1">
        <f t="shared" si="3"/>
        <v>1937</v>
      </c>
      <c r="GH13" s="1">
        <f t="shared" si="3"/>
        <v>1936</v>
      </c>
      <c r="GI13" s="1">
        <f t="shared" si="3"/>
        <v>1935</v>
      </c>
      <c r="GJ13" s="1">
        <f t="shared" si="3"/>
        <v>1934</v>
      </c>
      <c r="GK13" s="1">
        <f t="shared" si="3"/>
        <v>1933</v>
      </c>
      <c r="GL13" s="1">
        <f t="shared" si="3"/>
        <v>1932</v>
      </c>
      <c r="GM13" s="1">
        <f t="shared" si="4"/>
        <v>1931</v>
      </c>
      <c r="GN13" s="1">
        <f t="shared" si="4"/>
        <v>1930</v>
      </c>
      <c r="GO13" s="1">
        <f t="shared" si="4"/>
        <v>1929</v>
      </c>
      <c r="GP13" s="1">
        <f t="shared" si="4"/>
        <v>1928</v>
      </c>
      <c r="GQ13" s="1">
        <f t="shared" si="4"/>
        <v>1927</v>
      </c>
      <c r="GR13" s="1">
        <f t="shared" si="4"/>
        <v>1926</v>
      </c>
      <c r="GS13" s="1">
        <f t="shared" si="4"/>
        <v>1925</v>
      </c>
    </row>
    <row r="14" spans="2:255" ht="24.75" customHeight="1" x14ac:dyDescent="0.15">
      <c r="B14" s="248"/>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50"/>
      <c r="AK14" s="47" t="str">
        <f t="shared" si="10"/>
        <v/>
      </c>
      <c r="AL14" s="119">
        <v>2</v>
      </c>
      <c r="AM14" s="31"/>
      <c r="AN14" s="82"/>
      <c r="AO14" s="82"/>
      <c r="AP14" s="82"/>
      <c r="AQ14" s="29"/>
      <c r="AR14" s="40"/>
      <c r="AU14" s="111">
        <v>2</v>
      </c>
      <c r="AV14" s="50"/>
      <c r="AW14" s="97"/>
      <c r="AX14" s="98"/>
      <c r="AY14" s="99"/>
      <c r="AZ14" s="100"/>
      <c r="BA14" s="101"/>
      <c r="BB14" s="102"/>
      <c r="BC14" s="52"/>
      <c r="BD14" s="53"/>
      <c r="BE14" s="59"/>
      <c r="BF14" s="45" t="str">
        <f t="shared" ref="BF14:BG39" si="11">IF(BC14="","",$Z$1-BC14)</f>
        <v/>
      </c>
      <c r="BG14" s="45" t="str">
        <f t="shared" si="11"/>
        <v/>
      </c>
      <c r="BH14" s="1" t="str">
        <f>IF(BA14="","",IF(COUNTIF(BA14,"*在住*"),"在","協"))</f>
        <v/>
      </c>
      <c r="BI14" s="1" t="str">
        <f>IF(BB14="","",IF(COUNTIF(BB14,"*在住*"),"在","協"))</f>
        <v/>
      </c>
      <c r="BJ14" s="7" t="str">
        <f>IF(AV14="","",IF(AND(BF14&lt;=18,BG14&lt;=18),"☆",IF(AND(BF14&lt;=18,BH14="在",BI14="協"),"☆",IF(AND(BH14="協",BG14&lt;=18,BI14="在"),"☆","★"))))</f>
        <v/>
      </c>
      <c r="BK14" s="1">
        <f>SUM(BF14:BG14)</f>
        <v>0</v>
      </c>
      <c r="BL14" s="8" t="s">
        <v>220</v>
      </c>
      <c r="BM14" s="1">
        <f>$Z$1-70</f>
        <v>1955</v>
      </c>
      <c r="BN14" s="1">
        <f t="shared" ref="BN14:CL14" si="12">BM14-1</f>
        <v>1954</v>
      </c>
      <c r="BO14" s="1">
        <f t="shared" si="12"/>
        <v>1953</v>
      </c>
      <c r="BP14" s="1">
        <f t="shared" si="12"/>
        <v>1952</v>
      </c>
      <c r="BQ14" s="1">
        <f t="shared" si="12"/>
        <v>1951</v>
      </c>
      <c r="BR14" s="1">
        <f t="shared" si="12"/>
        <v>1950</v>
      </c>
      <c r="BS14" s="1">
        <f t="shared" si="12"/>
        <v>1949</v>
      </c>
      <c r="BT14" s="1">
        <f t="shared" si="12"/>
        <v>1948</v>
      </c>
      <c r="BU14" s="1">
        <f t="shared" si="12"/>
        <v>1947</v>
      </c>
      <c r="BV14" s="1">
        <f t="shared" si="12"/>
        <v>1946</v>
      </c>
      <c r="BW14" s="1">
        <f t="shared" si="12"/>
        <v>1945</v>
      </c>
      <c r="BX14" s="1">
        <f t="shared" si="12"/>
        <v>1944</v>
      </c>
      <c r="BY14" s="1">
        <f t="shared" si="12"/>
        <v>1943</v>
      </c>
      <c r="BZ14" s="1">
        <f t="shared" si="12"/>
        <v>1942</v>
      </c>
      <c r="CA14" s="1">
        <f t="shared" si="12"/>
        <v>1941</v>
      </c>
      <c r="CB14" s="1">
        <f t="shared" si="12"/>
        <v>1940</v>
      </c>
      <c r="CC14" s="1">
        <f t="shared" si="12"/>
        <v>1939</v>
      </c>
      <c r="CD14" s="1">
        <f t="shared" si="12"/>
        <v>1938</v>
      </c>
      <c r="CE14" s="1">
        <f t="shared" si="12"/>
        <v>1937</v>
      </c>
      <c r="CF14" s="1">
        <f t="shared" si="12"/>
        <v>1936</v>
      </c>
      <c r="CG14" s="1">
        <f t="shared" si="12"/>
        <v>1935</v>
      </c>
      <c r="CH14" s="1">
        <f t="shared" si="12"/>
        <v>1934</v>
      </c>
      <c r="CI14" s="1">
        <f t="shared" si="12"/>
        <v>1933</v>
      </c>
      <c r="CJ14" s="1">
        <f t="shared" si="12"/>
        <v>1932</v>
      </c>
      <c r="CK14" s="1">
        <f t="shared" si="12"/>
        <v>1931</v>
      </c>
      <c r="CL14" s="1">
        <f t="shared" si="12"/>
        <v>1930</v>
      </c>
      <c r="FD14" s="8" t="s">
        <v>61</v>
      </c>
      <c r="FE14" s="1">
        <f>$Z$1-65</f>
        <v>1960</v>
      </c>
      <c r="FF14" s="1">
        <f t="shared" si="9"/>
        <v>1959</v>
      </c>
      <c r="FG14" s="1">
        <f t="shared" si="2"/>
        <v>1958</v>
      </c>
      <c r="FH14" s="1">
        <f t="shared" si="2"/>
        <v>1957</v>
      </c>
      <c r="FI14" s="1">
        <f t="shared" si="2"/>
        <v>1956</v>
      </c>
      <c r="FJ14" s="1">
        <f t="shared" si="2"/>
        <v>1955</v>
      </c>
      <c r="FK14" s="1">
        <f t="shared" si="2"/>
        <v>1954</v>
      </c>
      <c r="FL14" s="1">
        <f t="shared" si="2"/>
        <v>1953</v>
      </c>
      <c r="FM14" s="1">
        <f t="shared" si="2"/>
        <v>1952</v>
      </c>
      <c r="FN14" s="1">
        <f t="shared" si="2"/>
        <v>1951</v>
      </c>
      <c r="FO14" s="1">
        <f t="shared" si="2"/>
        <v>1950</v>
      </c>
      <c r="FP14" s="1">
        <f t="shared" si="2"/>
        <v>1949</v>
      </c>
      <c r="FQ14" s="1">
        <f t="shared" si="2"/>
        <v>1948</v>
      </c>
      <c r="FR14" s="1">
        <f t="shared" si="2"/>
        <v>1947</v>
      </c>
      <c r="FS14" s="1">
        <f t="shared" si="2"/>
        <v>1946</v>
      </c>
      <c r="FT14" s="1">
        <f t="shared" si="2"/>
        <v>1945</v>
      </c>
      <c r="FU14" s="1">
        <f t="shared" si="2"/>
        <v>1944</v>
      </c>
      <c r="FV14" s="1">
        <f t="shared" si="2"/>
        <v>1943</v>
      </c>
      <c r="FW14" s="1">
        <f t="shared" si="3"/>
        <v>1942</v>
      </c>
      <c r="FX14" s="1">
        <f t="shared" si="3"/>
        <v>1941</v>
      </c>
      <c r="FY14" s="1">
        <f t="shared" si="3"/>
        <v>1940</v>
      </c>
      <c r="FZ14" s="1">
        <f t="shared" si="3"/>
        <v>1939</v>
      </c>
      <c r="GA14" s="1">
        <f t="shared" si="3"/>
        <v>1938</v>
      </c>
      <c r="GB14" s="1">
        <f t="shared" si="3"/>
        <v>1937</v>
      </c>
      <c r="GC14" s="1">
        <f t="shared" si="3"/>
        <v>1936</v>
      </c>
      <c r="GD14" s="1">
        <f t="shared" si="3"/>
        <v>1935</v>
      </c>
      <c r="GE14" s="1">
        <f t="shared" si="3"/>
        <v>1934</v>
      </c>
      <c r="GF14" s="1">
        <f t="shared" si="3"/>
        <v>1933</v>
      </c>
      <c r="GG14" s="1">
        <f t="shared" si="3"/>
        <v>1932</v>
      </c>
      <c r="GH14" s="1">
        <f t="shared" si="3"/>
        <v>1931</v>
      </c>
      <c r="GI14" s="1">
        <f t="shared" si="3"/>
        <v>1930</v>
      </c>
      <c r="GJ14" s="1">
        <f t="shared" si="3"/>
        <v>1929</v>
      </c>
      <c r="GK14" s="1">
        <f t="shared" si="3"/>
        <v>1928</v>
      </c>
      <c r="GL14" s="1">
        <f t="shared" si="3"/>
        <v>1927</v>
      </c>
      <c r="GM14" s="1">
        <f t="shared" si="4"/>
        <v>1926</v>
      </c>
      <c r="GN14" s="1">
        <f t="shared" si="4"/>
        <v>1925</v>
      </c>
    </row>
    <row r="15" spans="2:255" ht="24.75" customHeight="1" x14ac:dyDescent="0.15">
      <c r="B15" s="248"/>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50"/>
      <c r="AK15" s="47" t="str">
        <f t="shared" si="10"/>
        <v/>
      </c>
      <c r="AL15" s="119">
        <v>3</v>
      </c>
      <c r="AM15" s="31"/>
      <c r="AN15" s="82"/>
      <c r="AO15" s="82"/>
      <c r="AP15" s="82"/>
      <c r="AQ15" s="29"/>
      <c r="AR15" s="40"/>
      <c r="AU15" s="111">
        <v>3</v>
      </c>
      <c r="AV15" s="50"/>
      <c r="AW15" s="97"/>
      <c r="AX15" s="98"/>
      <c r="AY15" s="99"/>
      <c r="AZ15" s="100"/>
      <c r="BA15" s="101"/>
      <c r="BB15" s="102"/>
      <c r="BC15" s="52"/>
      <c r="BD15" s="53"/>
      <c r="BE15" s="59"/>
      <c r="BF15" s="45" t="str">
        <f t="shared" si="11"/>
        <v/>
      </c>
      <c r="BG15" s="45" t="str">
        <f t="shared" si="11"/>
        <v/>
      </c>
      <c r="BH15" s="1" t="str">
        <f>IF(BA15="","",IF(COUNTIF(BA15,"*在住*"),"在","協"))</f>
        <v/>
      </c>
      <c r="BI15" s="1" t="str">
        <f t="shared" ref="BI15:BI39" si="13">IF(BB15="","",IF(COUNTIF(BB15,"*在住*"),"在","協"))</f>
        <v/>
      </c>
      <c r="BJ15" s="7" t="str">
        <f t="shared" ref="BJ15:BJ39" si="14">IF(AV15="","",IF(AND(BF15&lt;=18,BG15&lt;=18),"☆",IF(AND(BF15&lt;=18,BH15="在",BI15="協"),"☆",IF(AND(BH15="協",BG15&lt;=18,BI15="在"),"☆","★"))))</f>
        <v/>
      </c>
      <c r="BK15" s="1">
        <f>SUM(BF15:BG15)</f>
        <v>0</v>
      </c>
      <c r="BL15" s="8" t="s">
        <v>50</v>
      </c>
      <c r="BM15" s="1">
        <f>$Z$1-6</f>
        <v>2019</v>
      </c>
      <c r="BN15" s="1">
        <f t="shared" si="8"/>
        <v>2018</v>
      </c>
      <c r="BO15" s="1">
        <f t="shared" si="8"/>
        <v>2017</v>
      </c>
      <c r="BP15" s="1">
        <f t="shared" si="8"/>
        <v>2016</v>
      </c>
      <c r="BQ15" s="1">
        <f t="shared" si="8"/>
        <v>2015</v>
      </c>
      <c r="BR15" s="1">
        <f t="shared" si="8"/>
        <v>2014</v>
      </c>
      <c r="BS15" s="1">
        <f t="shared" si="8"/>
        <v>2013</v>
      </c>
      <c r="BT15" s="1">
        <f t="shared" si="8"/>
        <v>2012</v>
      </c>
      <c r="BU15" s="1">
        <f t="shared" si="8"/>
        <v>2011</v>
      </c>
      <c r="BV15" s="1">
        <f t="shared" si="8"/>
        <v>2010</v>
      </c>
      <c r="BW15" s="1">
        <f t="shared" si="8"/>
        <v>2009</v>
      </c>
      <c r="BX15" s="1">
        <f t="shared" si="8"/>
        <v>2008</v>
      </c>
      <c r="BY15" s="1">
        <f t="shared" si="8"/>
        <v>2007</v>
      </c>
      <c r="BZ15" s="1">
        <f t="shared" si="8"/>
        <v>2006</v>
      </c>
      <c r="CA15" s="1">
        <f t="shared" si="8"/>
        <v>2005</v>
      </c>
      <c r="CB15" s="1">
        <f t="shared" si="8"/>
        <v>2004</v>
      </c>
      <c r="CC15" s="1">
        <f t="shared" si="8"/>
        <v>2003</v>
      </c>
      <c r="CD15" s="1">
        <f t="shared" si="8"/>
        <v>2002</v>
      </c>
      <c r="CE15" s="1">
        <f t="shared" si="8"/>
        <v>2001</v>
      </c>
      <c r="CF15" s="1">
        <f t="shared" si="8"/>
        <v>2000</v>
      </c>
      <c r="CG15" s="1">
        <f t="shared" si="8"/>
        <v>1999</v>
      </c>
      <c r="CH15" s="1">
        <f t="shared" si="8"/>
        <v>1998</v>
      </c>
      <c r="CI15" s="1">
        <f t="shared" si="8"/>
        <v>1997</v>
      </c>
      <c r="CJ15" s="1">
        <f t="shared" si="8"/>
        <v>1996</v>
      </c>
      <c r="CK15" s="1">
        <f t="shared" si="8"/>
        <v>1995</v>
      </c>
      <c r="CL15" s="1">
        <f t="shared" si="8"/>
        <v>1994</v>
      </c>
      <c r="CM15" s="1">
        <f t="shared" si="8"/>
        <v>1993</v>
      </c>
      <c r="CN15" s="1">
        <f t="shared" si="8"/>
        <v>1992</v>
      </c>
      <c r="CO15" s="1">
        <f t="shared" si="8"/>
        <v>1991</v>
      </c>
      <c r="CP15" s="1">
        <f t="shared" si="8"/>
        <v>1990</v>
      </c>
      <c r="CQ15" s="1">
        <f t="shared" si="8"/>
        <v>1989</v>
      </c>
      <c r="CR15" s="1">
        <f t="shared" si="8"/>
        <v>1988</v>
      </c>
      <c r="CS15" s="1">
        <f t="shared" si="8"/>
        <v>1987</v>
      </c>
      <c r="CT15" s="1">
        <f t="shared" si="8"/>
        <v>1986</v>
      </c>
      <c r="CU15" s="1">
        <f t="shared" si="8"/>
        <v>1985</v>
      </c>
      <c r="CV15" s="1">
        <f t="shared" si="8"/>
        <v>1984</v>
      </c>
      <c r="CW15" s="1">
        <f t="shared" si="8"/>
        <v>1983</v>
      </c>
      <c r="CX15" s="1">
        <f t="shared" si="8"/>
        <v>1982</v>
      </c>
      <c r="CY15" s="1">
        <f t="shared" si="8"/>
        <v>1981</v>
      </c>
      <c r="CZ15" s="1">
        <f t="shared" si="8"/>
        <v>1980</v>
      </c>
      <c r="DA15" s="1">
        <f t="shared" si="8"/>
        <v>1979</v>
      </c>
      <c r="DB15" s="1">
        <f t="shared" si="8"/>
        <v>1978</v>
      </c>
      <c r="DC15" s="1">
        <f t="shared" si="8"/>
        <v>1977</v>
      </c>
      <c r="DD15" s="1">
        <f t="shared" si="8"/>
        <v>1976</v>
      </c>
      <c r="DE15" s="1">
        <f t="shared" si="8"/>
        <v>1975</v>
      </c>
      <c r="DF15" s="1">
        <f t="shared" si="8"/>
        <v>1974</v>
      </c>
      <c r="DG15" s="1">
        <f t="shared" si="8"/>
        <v>1973</v>
      </c>
      <c r="DH15" s="1">
        <f t="shared" si="8"/>
        <v>1972</v>
      </c>
      <c r="DI15" s="1">
        <f t="shared" si="8"/>
        <v>1971</v>
      </c>
      <c r="DJ15" s="1">
        <f t="shared" si="8"/>
        <v>1970</v>
      </c>
      <c r="DK15" s="1">
        <f t="shared" si="8"/>
        <v>1969</v>
      </c>
      <c r="DL15" s="1">
        <f t="shared" si="8"/>
        <v>1968</v>
      </c>
      <c r="DM15" s="1">
        <f t="shared" ref="DM15:EB16" si="15">DL15-1</f>
        <v>1967</v>
      </c>
      <c r="DN15" s="1">
        <f t="shared" si="15"/>
        <v>1966</v>
      </c>
      <c r="DO15" s="1">
        <f t="shared" si="15"/>
        <v>1965</v>
      </c>
      <c r="DP15" s="1">
        <f t="shared" si="15"/>
        <v>1964</v>
      </c>
      <c r="DQ15" s="1">
        <f t="shared" si="15"/>
        <v>1963</v>
      </c>
      <c r="DR15" s="1">
        <f t="shared" si="15"/>
        <v>1962</v>
      </c>
      <c r="DS15" s="1">
        <f t="shared" si="15"/>
        <v>1961</v>
      </c>
      <c r="DT15" s="1">
        <f t="shared" si="15"/>
        <v>1960</v>
      </c>
      <c r="DU15" s="1">
        <f t="shared" si="15"/>
        <v>1959</v>
      </c>
      <c r="DV15" s="1">
        <f t="shared" si="15"/>
        <v>1958</v>
      </c>
      <c r="DW15" s="1">
        <f t="shared" si="15"/>
        <v>1957</v>
      </c>
      <c r="DX15" s="1">
        <f t="shared" si="15"/>
        <v>1956</v>
      </c>
      <c r="DY15" s="1">
        <f t="shared" si="15"/>
        <v>1955</v>
      </c>
      <c r="DZ15" s="1">
        <f t="shared" si="15"/>
        <v>1954</v>
      </c>
      <c r="EA15" s="1">
        <f t="shared" si="15"/>
        <v>1953</v>
      </c>
      <c r="EB15" s="1">
        <f t="shared" si="15"/>
        <v>1952</v>
      </c>
      <c r="EC15" s="1">
        <f t="shared" ref="EC15:ER16" si="16">EB15-1</f>
        <v>1951</v>
      </c>
      <c r="ED15" s="1">
        <f t="shared" si="16"/>
        <v>1950</v>
      </c>
      <c r="EE15" s="1">
        <f t="shared" si="16"/>
        <v>1949</v>
      </c>
      <c r="EF15" s="1">
        <f t="shared" si="16"/>
        <v>1948</v>
      </c>
      <c r="EG15" s="1">
        <f t="shared" si="16"/>
        <v>1947</v>
      </c>
      <c r="EH15" s="1">
        <f t="shared" si="16"/>
        <v>1946</v>
      </c>
      <c r="EI15" s="1">
        <f t="shared" si="16"/>
        <v>1945</v>
      </c>
      <c r="EJ15" s="1">
        <f t="shared" si="16"/>
        <v>1944</v>
      </c>
      <c r="EK15" s="1">
        <f t="shared" si="16"/>
        <v>1943</v>
      </c>
      <c r="EL15" s="1">
        <f t="shared" si="16"/>
        <v>1942</v>
      </c>
      <c r="EM15" s="1">
        <f t="shared" si="16"/>
        <v>1941</v>
      </c>
      <c r="EN15" s="1">
        <f t="shared" si="16"/>
        <v>1940</v>
      </c>
      <c r="EO15" s="1">
        <f t="shared" si="16"/>
        <v>1939</v>
      </c>
      <c r="EP15" s="1">
        <f t="shared" si="16"/>
        <v>1938</v>
      </c>
      <c r="EQ15" s="1">
        <f t="shared" si="16"/>
        <v>1937</v>
      </c>
      <c r="ER15" s="1">
        <f t="shared" si="16"/>
        <v>1936</v>
      </c>
      <c r="ES15" s="1">
        <f t="shared" ref="ES15:FC16" si="17">ER15-1</f>
        <v>1935</v>
      </c>
      <c r="ET15" s="1">
        <f t="shared" si="17"/>
        <v>1934</v>
      </c>
      <c r="EU15" s="1">
        <f t="shared" si="17"/>
        <v>1933</v>
      </c>
      <c r="EV15" s="1">
        <f t="shared" si="17"/>
        <v>1932</v>
      </c>
      <c r="EW15" s="1">
        <f t="shared" si="17"/>
        <v>1931</v>
      </c>
      <c r="EX15" s="1">
        <f t="shared" si="17"/>
        <v>1930</v>
      </c>
      <c r="EY15" s="1">
        <f t="shared" si="17"/>
        <v>1929</v>
      </c>
      <c r="EZ15" s="1">
        <f t="shared" si="17"/>
        <v>1928</v>
      </c>
      <c r="FA15" s="1">
        <f t="shared" si="17"/>
        <v>1927</v>
      </c>
      <c r="FB15" s="1">
        <f t="shared" si="17"/>
        <v>1926</v>
      </c>
      <c r="FC15" s="1">
        <f t="shared" si="17"/>
        <v>1925</v>
      </c>
      <c r="FD15" s="8" t="s">
        <v>62</v>
      </c>
      <c r="FE15" s="1">
        <f>$Z$1-70</f>
        <v>1955</v>
      </c>
      <c r="FF15" s="1">
        <f t="shared" si="9"/>
        <v>1954</v>
      </c>
      <c r="FG15" s="1">
        <f t="shared" si="2"/>
        <v>1953</v>
      </c>
      <c r="FH15" s="1">
        <f t="shared" si="2"/>
        <v>1952</v>
      </c>
      <c r="FI15" s="1">
        <f t="shared" si="2"/>
        <v>1951</v>
      </c>
      <c r="FJ15" s="1">
        <f t="shared" si="2"/>
        <v>1950</v>
      </c>
      <c r="FK15" s="1">
        <f t="shared" si="2"/>
        <v>1949</v>
      </c>
      <c r="FL15" s="1">
        <f t="shared" si="2"/>
        <v>1948</v>
      </c>
      <c r="FM15" s="1">
        <f t="shared" si="2"/>
        <v>1947</v>
      </c>
      <c r="FN15" s="1">
        <f t="shared" si="2"/>
        <v>1946</v>
      </c>
      <c r="FO15" s="1">
        <f t="shared" si="2"/>
        <v>1945</v>
      </c>
      <c r="FP15" s="1">
        <f t="shared" si="2"/>
        <v>1944</v>
      </c>
      <c r="FQ15" s="1">
        <f t="shared" si="2"/>
        <v>1943</v>
      </c>
      <c r="FR15" s="1">
        <f t="shared" si="2"/>
        <v>1942</v>
      </c>
      <c r="FS15" s="1">
        <f t="shared" si="2"/>
        <v>1941</v>
      </c>
      <c r="FT15" s="1">
        <f t="shared" si="2"/>
        <v>1940</v>
      </c>
      <c r="FU15" s="1">
        <f t="shared" si="2"/>
        <v>1939</v>
      </c>
      <c r="FV15" s="1">
        <f t="shared" si="2"/>
        <v>1938</v>
      </c>
      <c r="FW15" s="1">
        <f t="shared" si="3"/>
        <v>1937</v>
      </c>
      <c r="FX15" s="1">
        <f t="shared" si="3"/>
        <v>1936</v>
      </c>
      <c r="FY15" s="1">
        <f t="shared" si="3"/>
        <v>1935</v>
      </c>
      <c r="FZ15" s="1">
        <f t="shared" si="3"/>
        <v>1934</v>
      </c>
      <c r="GA15" s="1">
        <f t="shared" si="3"/>
        <v>1933</v>
      </c>
      <c r="GB15" s="1">
        <f t="shared" si="3"/>
        <v>1932</v>
      </c>
      <c r="GC15" s="1">
        <f t="shared" si="3"/>
        <v>1931</v>
      </c>
      <c r="GD15" s="1">
        <f t="shared" si="3"/>
        <v>1930</v>
      </c>
      <c r="GE15" s="1">
        <f t="shared" si="3"/>
        <v>1929</v>
      </c>
      <c r="GF15" s="1">
        <f t="shared" si="3"/>
        <v>1928</v>
      </c>
      <c r="GG15" s="1">
        <f t="shared" si="3"/>
        <v>1927</v>
      </c>
      <c r="GH15" s="1">
        <f t="shared" si="3"/>
        <v>1926</v>
      </c>
      <c r="GI15" s="1">
        <f t="shared" si="3"/>
        <v>1925</v>
      </c>
    </row>
    <row r="16" spans="2:255" ht="24.75" customHeight="1" x14ac:dyDescent="0.15">
      <c r="B16" s="248"/>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50"/>
      <c r="AK16" s="47" t="str">
        <f t="shared" si="10"/>
        <v/>
      </c>
      <c r="AL16" s="119">
        <v>4</v>
      </c>
      <c r="AM16" s="31"/>
      <c r="AN16" s="82"/>
      <c r="AO16" s="82"/>
      <c r="AP16" s="82"/>
      <c r="AQ16" s="29"/>
      <c r="AR16" s="40"/>
      <c r="AU16" s="111">
        <v>4</v>
      </c>
      <c r="AV16" s="50"/>
      <c r="AW16" s="97"/>
      <c r="AX16" s="98"/>
      <c r="AY16" s="99"/>
      <c r="AZ16" s="100"/>
      <c r="BA16" s="101"/>
      <c r="BB16" s="102"/>
      <c r="BC16" s="52"/>
      <c r="BD16" s="53"/>
      <c r="BE16" s="59"/>
      <c r="BF16" s="45" t="str">
        <f t="shared" si="11"/>
        <v/>
      </c>
      <c r="BG16" s="45" t="str">
        <f t="shared" si="11"/>
        <v/>
      </c>
      <c r="BH16" s="1" t="str">
        <f t="shared" ref="BH16:BH39" si="18">IF(BA16="","",IF(COUNTIF(BA16,"*在住*"),"在","協"))</f>
        <v/>
      </c>
      <c r="BI16" s="1" t="str">
        <f t="shared" si="13"/>
        <v/>
      </c>
      <c r="BJ16" s="7" t="str">
        <f t="shared" si="14"/>
        <v/>
      </c>
      <c r="BK16" s="1">
        <f t="shared" ref="BK16:BK39" si="19">SUM(BF16:BG16)</f>
        <v>0</v>
      </c>
      <c r="BL16" s="8" t="s">
        <v>51</v>
      </c>
      <c r="BM16" s="1">
        <f>$Z$1-6</f>
        <v>2019</v>
      </c>
      <c r="BN16" s="1">
        <f t="shared" ref="BN16:CC22" si="20">BM16-1</f>
        <v>2018</v>
      </c>
      <c r="BO16" s="1">
        <f t="shared" si="20"/>
        <v>2017</v>
      </c>
      <c r="BP16" s="1">
        <f t="shared" si="20"/>
        <v>2016</v>
      </c>
      <c r="BQ16" s="1">
        <f t="shared" si="20"/>
        <v>2015</v>
      </c>
      <c r="BR16" s="1">
        <f t="shared" si="20"/>
        <v>2014</v>
      </c>
      <c r="BS16" s="1">
        <f t="shared" si="20"/>
        <v>2013</v>
      </c>
      <c r="BT16" s="1">
        <f t="shared" si="20"/>
        <v>2012</v>
      </c>
      <c r="BU16" s="1">
        <f t="shared" si="20"/>
        <v>2011</v>
      </c>
      <c r="BV16" s="1">
        <f t="shared" si="20"/>
        <v>2010</v>
      </c>
      <c r="BW16" s="1">
        <f t="shared" si="20"/>
        <v>2009</v>
      </c>
      <c r="BX16" s="1">
        <f t="shared" si="20"/>
        <v>2008</v>
      </c>
      <c r="BY16" s="1">
        <f t="shared" si="20"/>
        <v>2007</v>
      </c>
      <c r="BZ16" s="1">
        <f t="shared" si="20"/>
        <v>2006</v>
      </c>
      <c r="CA16" s="1">
        <f t="shared" si="20"/>
        <v>2005</v>
      </c>
      <c r="CB16" s="1">
        <f t="shared" si="20"/>
        <v>2004</v>
      </c>
      <c r="CC16" s="1">
        <f t="shared" si="20"/>
        <v>2003</v>
      </c>
      <c r="CD16" s="1">
        <f t="shared" ref="CD16:CS22" si="21">CC16-1</f>
        <v>2002</v>
      </c>
      <c r="CE16" s="1">
        <f t="shared" si="21"/>
        <v>2001</v>
      </c>
      <c r="CF16" s="1">
        <f t="shared" si="21"/>
        <v>2000</v>
      </c>
      <c r="CG16" s="1">
        <f t="shared" si="21"/>
        <v>1999</v>
      </c>
      <c r="CH16" s="1">
        <f t="shared" si="21"/>
        <v>1998</v>
      </c>
      <c r="CI16" s="1">
        <f t="shared" si="21"/>
        <v>1997</v>
      </c>
      <c r="CJ16" s="1">
        <f t="shared" si="21"/>
        <v>1996</v>
      </c>
      <c r="CK16" s="1">
        <f t="shared" si="21"/>
        <v>1995</v>
      </c>
      <c r="CL16" s="1">
        <f t="shared" si="21"/>
        <v>1994</v>
      </c>
      <c r="CM16" s="1">
        <f t="shared" si="21"/>
        <v>1993</v>
      </c>
      <c r="CN16" s="1">
        <f t="shared" si="21"/>
        <v>1992</v>
      </c>
      <c r="CO16" s="1">
        <f t="shared" si="21"/>
        <v>1991</v>
      </c>
      <c r="CP16" s="1">
        <f t="shared" si="21"/>
        <v>1990</v>
      </c>
      <c r="CQ16" s="1">
        <f t="shared" si="21"/>
        <v>1989</v>
      </c>
      <c r="CR16" s="1">
        <f t="shared" si="21"/>
        <v>1988</v>
      </c>
      <c r="CS16" s="1">
        <f t="shared" si="21"/>
        <v>1987</v>
      </c>
      <c r="CT16" s="1">
        <f t="shared" ref="CT16:DI22" si="22">CS16-1</f>
        <v>1986</v>
      </c>
      <c r="CU16" s="1">
        <f t="shared" si="22"/>
        <v>1985</v>
      </c>
      <c r="CV16" s="1">
        <f t="shared" si="22"/>
        <v>1984</v>
      </c>
      <c r="CW16" s="1">
        <f t="shared" si="22"/>
        <v>1983</v>
      </c>
      <c r="CX16" s="1">
        <f t="shared" si="22"/>
        <v>1982</v>
      </c>
      <c r="CY16" s="1">
        <f t="shared" si="22"/>
        <v>1981</v>
      </c>
      <c r="CZ16" s="1">
        <f t="shared" si="22"/>
        <v>1980</v>
      </c>
      <c r="DA16" s="1">
        <f t="shared" si="22"/>
        <v>1979</v>
      </c>
      <c r="DB16" s="1">
        <f t="shared" si="22"/>
        <v>1978</v>
      </c>
      <c r="DC16" s="1">
        <f t="shared" si="22"/>
        <v>1977</v>
      </c>
      <c r="DD16" s="1">
        <f t="shared" si="22"/>
        <v>1976</v>
      </c>
      <c r="DE16" s="1">
        <f t="shared" si="22"/>
        <v>1975</v>
      </c>
      <c r="DF16" s="1">
        <f t="shared" si="22"/>
        <v>1974</v>
      </c>
      <c r="DG16" s="1">
        <f t="shared" si="22"/>
        <v>1973</v>
      </c>
      <c r="DH16" s="1">
        <f t="shared" si="22"/>
        <v>1972</v>
      </c>
      <c r="DI16" s="1">
        <f t="shared" si="22"/>
        <v>1971</v>
      </c>
      <c r="DJ16" s="1">
        <f t="shared" ref="DJ16:DY22" si="23">DI16-1</f>
        <v>1970</v>
      </c>
      <c r="DK16" s="1">
        <f t="shared" si="23"/>
        <v>1969</v>
      </c>
      <c r="DL16" s="1">
        <f t="shared" si="23"/>
        <v>1968</v>
      </c>
      <c r="DM16" s="1">
        <f t="shared" si="15"/>
        <v>1967</v>
      </c>
      <c r="DN16" s="1">
        <f t="shared" si="15"/>
        <v>1966</v>
      </c>
      <c r="DO16" s="1">
        <f t="shared" si="15"/>
        <v>1965</v>
      </c>
      <c r="DP16" s="1">
        <f t="shared" si="15"/>
        <v>1964</v>
      </c>
      <c r="DQ16" s="1">
        <f t="shared" si="15"/>
        <v>1963</v>
      </c>
      <c r="DR16" s="1">
        <f t="shared" si="15"/>
        <v>1962</v>
      </c>
      <c r="DS16" s="1">
        <f t="shared" si="15"/>
        <v>1961</v>
      </c>
      <c r="DT16" s="1">
        <f t="shared" si="15"/>
        <v>1960</v>
      </c>
      <c r="DU16" s="1">
        <f t="shared" si="15"/>
        <v>1959</v>
      </c>
      <c r="DV16" s="1">
        <f t="shared" si="15"/>
        <v>1958</v>
      </c>
      <c r="DW16" s="1">
        <f t="shared" si="15"/>
        <v>1957</v>
      </c>
      <c r="DX16" s="1">
        <f t="shared" si="15"/>
        <v>1956</v>
      </c>
      <c r="DY16" s="1">
        <f t="shared" si="15"/>
        <v>1955</v>
      </c>
      <c r="DZ16" s="1">
        <f t="shared" si="15"/>
        <v>1954</v>
      </c>
      <c r="EA16" s="1">
        <f t="shared" si="15"/>
        <v>1953</v>
      </c>
      <c r="EB16" s="1">
        <f t="shared" si="15"/>
        <v>1952</v>
      </c>
      <c r="EC16" s="1">
        <f t="shared" si="16"/>
        <v>1951</v>
      </c>
      <c r="ED16" s="1">
        <f t="shared" si="16"/>
        <v>1950</v>
      </c>
      <c r="EE16" s="1">
        <f t="shared" si="16"/>
        <v>1949</v>
      </c>
      <c r="EF16" s="1">
        <f t="shared" si="16"/>
        <v>1948</v>
      </c>
      <c r="EG16" s="1">
        <f t="shared" si="16"/>
        <v>1947</v>
      </c>
      <c r="EH16" s="1">
        <f t="shared" si="16"/>
        <v>1946</v>
      </c>
      <c r="EI16" s="1">
        <f t="shared" si="16"/>
        <v>1945</v>
      </c>
      <c r="EJ16" s="1">
        <f t="shared" si="16"/>
        <v>1944</v>
      </c>
      <c r="EK16" s="1">
        <f t="shared" si="16"/>
        <v>1943</v>
      </c>
      <c r="EL16" s="1">
        <f t="shared" si="16"/>
        <v>1942</v>
      </c>
      <c r="EM16" s="1">
        <f t="shared" si="16"/>
        <v>1941</v>
      </c>
      <c r="EN16" s="1">
        <f t="shared" si="16"/>
        <v>1940</v>
      </c>
      <c r="EO16" s="1">
        <f t="shared" si="16"/>
        <v>1939</v>
      </c>
      <c r="EP16" s="1">
        <f t="shared" si="16"/>
        <v>1938</v>
      </c>
      <c r="EQ16" s="1">
        <f t="shared" si="16"/>
        <v>1937</v>
      </c>
      <c r="ER16" s="1">
        <f t="shared" si="16"/>
        <v>1936</v>
      </c>
      <c r="ES16" s="1">
        <f t="shared" si="17"/>
        <v>1935</v>
      </c>
      <c r="ET16" s="1">
        <f t="shared" si="17"/>
        <v>1934</v>
      </c>
      <c r="EU16" s="1">
        <f t="shared" si="17"/>
        <v>1933</v>
      </c>
      <c r="EV16" s="1">
        <f t="shared" si="17"/>
        <v>1932</v>
      </c>
      <c r="EW16" s="1">
        <f t="shared" si="17"/>
        <v>1931</v>
      </c>
      <c r="EX16" s="1">
        <f t="shared" si="17"/>
        <v>1930</v>
      </c>
      <c r="EY16" s="1">
        <f t="shared" si="17"/>
        <v>1929</v>
      </c>
      <c r="EZ16" s="1">
        <f t="shared" si="17"/>
        <v>1928</v>
      </c>
      <c r="FA16" s="1">
        <f t="shared" si="17"/>
        <v>1927</v>
      </c>
      <c r="FB16" s="1">
        <f t="shared" si="17"/>
        <v>1926</v>
      </c>
      <c r="FC16" s="1">
        <f t="shared" si="17"/>
        <v>1925</v>
      </c>
      <c r="FD16" s="8" t="s">
        <v>112</v>
      </c>
      <c r="FE16" s="1">
        <f>$Z$1-75</f>
        <v>1950</v>
      </c>
      <c r="FF16" s="1">
        <f t="shared" ref="FF16:GI16" si="24">FE16-1</f>
        <v>1949</v>
      </c>
      <c r="FG16" s="1">
        <f t="shared" si="24"/>
        <v>1948</v>
      </c>
      <c r="FH16" s="1">
        <f t="shared" si="24"/>
        <v>1947</v>
      </c>
      <c r="FI16" s="1">
        <f t="shared" si="24"/>
        <v>1946</v>
      </c>
      <c r="FJ16" s="1">
        <f t="shared" si="24"/>
        <v>1945</v>
      </c>
      <c r="FK16" s="1">
        <f t="shared" si="24"/>
        <v>1944</v>
      </c>
      <c r="FL16" s="1">
        <f t="shared" si="24"/>
        <v>1943</v>
      </c>
      <c r="FM16" s="1">
        <f t="shared" si="24"/>
        <v>1942</v>
      </c>
      <c r="FN16" s="1">
        <f t="shared" si="24"/>
        <v>1941</v>
      </c>
      <c r="FO16" s="1">
        <f t="shared" si="24"/>
        <v>1940</v>
      </c>
      <c r="FP16" s="1">
        <f t="shared" si="24"/>
        <v>1939</v>
      </c>
      <c r="FQ16" s="1">
        <f t="shared" si="24"/>
        <v>1938</v>
      </c>
      <c r="FR16" s="1">
        <f t="shared" si="24"/>
        <v>1937</v>
      </c>
      <c r="FS16" s="1">
        <f t="shared" si="24"/>
        <v>1936</v>
      </c>
      <c r="FT16" s="1">
        <f t="shared" si="24"/>
        <v>1935</v>
      </c>
      <c r="FU16" s="1">
        <f t="shared" si="24"/>
        <v>1934</v>
      </c>
      <c r="FV16" s="1">
        <f t="shared" si="24"/>
        <v>1933</v>
      </c>
      <c r="FW16" s="1">
        <f t="shared" si="24"/>
        <v>1932</v>
      </c>
      <c r="FX16" s="1">
        <f t="shared" si="24"/>
        <v>1931</v>
      </c>
      <c r="FY16" s="1">
        <f t="shared" si="24"/>
        <v>1930</v>
      </c>
      <c r="FZ16" s="1">
        <f t="shared" si="24"/>
        <v>1929</v>
      </c>
      <c r="GA16" s="1">
        <f t="shared" si="24"/>
        <v>1928</v>
      </c>
      <c r="GB16" s="1">
        <f t="shared" si="24"/>
        <v>1927</v>
      </c>
      <c r="GC16" s="1">
        <f t="shared" si="24"/>
        <v>1926</v>
      </c>
      <c r="GD16" s="1">
        <f t="shared" si="24"/>
        <v>1925</v>
      </c>
      <c r="GE16" s="1">
        <f t="shared" si="24"/>
        <v>1924</v>
      </c>
      <c r="GF16" s="1">
        <f t="shared" si="24"/>
        <v>1923</v>
      </c>
      <c r="GG16" s="1">
        <f t="shared" si="24"/>
        <v>1922</v>
      </c>
      <c r="GH16" s="1">
        <f t="shared" si="24"/>
        <v>1921</v>
      </c>
      <c r="GI16" s="1">
        <f t="shared" si="24"/>
        <v>1920</v>
      </c>
    </row>
    <row r="17" spans="2:255" ht="24.75" customHeight="1" x14ac:dyDescent="0.15">
      <c r="B17" s="248"/>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50"/>
      <c r="AK17" s="47" t="str">
        <f t="shared" si="10"/>
        <v/>
      </c>
      <c r="AL17" s="119">
        <v>5</v>
      </c>
      <c r="AM17" s="31"/>
      <c r="AN17" s="82"/>
      <c r="AO17" s="82"/>
      <c r="AP17" s="82"/>
      <c r="AQ17" s="29"/>
      <c r="AR17" s="40"/>
      <c r="AU17" s="111">
        <v>5</v>
      </c>
      <c r="AV17" s="50"/>
      <c r="AW17" s="97"/>
      <c r="AX17" s="98"/>
      <c r="AY17" s="99"/>
      <c r="AZ17" s="100"/>
      <c r="BA17" s="101"/>
      <c r="BB17" s="102"/>
      <c r="BC17" s="52"/>
      <c r="BD17" s="53"/>
      <c r="BE17" s="59"/>
      <c r="BF17" s="45" t="str">
        <f t="shared" si="11"/>
        <v/>
      </c>
      <c r="BG17" s="45" t="str">
        <f t="shared" si="11"/>
        <v/>
      </c>
      <c r="BH17" s="1" t="str">
        <f t="shared" si="18"/>
        <v/>
      </c>
      <c r="BI17" s="1" t="str">
        <f t="shared" si="13"/>
        <v/>
      </c>
      <c r="BJ17" s="7" t="str">
        <f t="shared" si="14"/>
        <v/>
      </c>
      <c r="BK17" s="1">
        <f t="shared" si="19"/>
        <v>0</v>
      </c>
      <c r="BL17" s="8" t="s">
        <v>52</v>
      </c>
      <c r="BM17" s="1">
        <f>$Z$1-40</f>
        <v>1985</v>
      </c>
      <c r="BN17" s="1">
        <f t="shared" si="20"/>
        <v>1984</v>
      </c>
      <c r="BO17" s="1">
        <f t="shared" si="20"/>
        <v>1983</v>
      </c>
      <c r="BP17" s="1">
        <f t="shared" si="20"/>
        <v>1982</v>
      </c>
      <c r="BQ17" s="1">
        <f t="shared" si="20"/>
        <v>1981</v>
      </c>
      <c r="BR17" s="1">
        <f t="shared" si="20"/>
        <v>1980</v>
      </c>
      <c r="BS17" s="1">
        <f t="shared" si="20"/>
        <v>1979</v>
      </c>
      <c r="BT17" s="1">
        <f t="shared" si="20"/>
        <v>1978</v>
      </c>
      <c r="BU17" s="1">
        <f t="shared" si="20"/>
        <v>1977</v>
      </c>
      <c r="BV17" s="1">
        <f t="shared" si="20"/>
        <v>1976</v>
      </c>
      <c r="BW17" s="1">
        <f t="shared" si="20"/>
        <v>1975</v>
      </c>
      <c r="BX17" s="1">
        <f t="shared" si="20"/>
        <v>1974</v>
      </c>
      <c r="BY17" s="1">
        <f t="shared" si="20"/>
        <v>1973</v>
      </c>
      <c r="BZ17" s="1">
        <f t="shared" si="20"/>
        <v>1972</v>
      </c>
      <c r="CA17" s="1">
        <f t="shared" si="20"/>
        <v>1971</v>
      </c>
      <c r="CB17" s="1">
        <f t="shared" si="20"/>
        <v>1970</v>
      </c>
      <c r="CC17" s="1">
        <f t="shared" si="20"/>
        <v>1969</v>
      </c>
      <c r="CD17" s="1">
        <f t="shared" si="21"/>
        <v>1968</v>
      </c>
      <c r="CE17" s="1">
        <f t="shared" si="21"/>
        <v>1967</v>
      </c>
      <c r="CF17" s="1">
        <f t="shared" si="21"/>
        <v>1966</v>
      </c>
      <c r="CG17" s="1">
        <f t="shared" si="21"/>
        <v>1965</v>
      </c>
      <c r="CH17" s="1">
        <f t="shared" si="21"/>
        <v>1964</v>
      </c>
      <c r="CI17" s="1">
        <f t="shared" si="21"/>
        <v>1963</v>
      </c>
      <c r="CJ17" s="1">
        <f t="shared" si="21"/>
        <v>1962</v>
      </c>
      <c r="CK17" s="1">
        <f t="shared" si="21"/>
        <v>1961</v>
      </c>
      <c r="CL17" s="1">
        <f t="shared" si="21"/>
        <v>1960</v>
      </c>
      <c r="CM17" s="1">
        <f t="shared" si="21"/>
        <v>1959</v>
      </c>
      <c r="CN17" s="1">
        <f t="shared" si="21"/>
        <v>1958</v>
      </c>
      <c r="CO17" s="1">
        <f t="shared" si="21"/>
        <v>1957</v>
      </c>
      <c r="CP17" s="1">
        <f t="shared" si="21"/>
        <v>1956</v>
      </c>
      <c r="CQ17" s="1">
        <f t="shared" si="21"/>
        <v>1955</v>
      </c>
      <c r="CR17" s="1">
        <f t="shared" si="21"/>
        <v>1954</v>
      </c>
      <c r="CS17" s="1">
        <f t="shared" si="21"/>
        <v>1953</v>
      </c>
      <c r="CT17" s="1">
        <f t="shared" si="22"/>
        <v>1952</v>
      </c>
      <c r="CU17" s="1">
        <f t="shared" si="22"/>
        <v>1951</v>
      </c>
      <c r="CV17" s="1">
        <f t="shared" si="22"/>
        <v>1950</v>
      </c>
      <c r="CW17" s="1">
        <f t="shared" si="22"/>
        <v>1949</v>
      </c>
      <c r="CX17" s="1">
        <f t="shared" si="22"/>
        <v>1948</v>
      </c>
      <c r="CY17" s="1">
        <f t="shared" si="22"/>
        <v>1947</v>
      </c>
      <c r="CZ17" s="1">
        <f t="shared" si="22"/>
        <v>1946</v>
      </c>
      <c r="DA17" s="1">
        <f t="shared" si="22"/>
        <v>1945</v>
      </c>
      <c r="DB17" s="1">
        <f t="shared" si="22"/>
        <v>1944</v>
      </c>
      <c r="DC17" s="1">
        <f t="shared" si="22"/>
        <v>1943</v>
      </c>
      <c r="DD17" s="1">
        <f t="shared" si="22"/>
        <v>1942</v>
      </c>
      <c r="DE17" s="1">
        <f t="shared" si="22"/>
        <v>1941</v>
      </c>
      <c r="DF17" s="1">
        <f t="shared" si="22"/>
        <v>1940</v>
      </c>
      <c r="DG17" s="1">
        <f t="shared" si="22"/>
        <v>1939</v>
      </c>
      <c r="DH17" s="1">
        <f t="shared" si="22"/>
        <v>1938</v>
      </c>
      <c r="DI17" s="1">
        <f t="shared" si="22"/>
        <v>1937</v>
      </c>
      <c r="DJ17" s="1">
        <f t="shared" si="23"/>
        <v>1936</v>
      </c>
      <c r="DK17" s="1">
        <f t="shared" si="23"/>
        <v>1935</v>
      </c>
      <c r="DL17" s="1">
        <f t="shared" si="23"/>
        <v>1934</v>
      </c>
      <c r="DM17" s="1">
        <f t="shared" si="23"/>
        <v>1933</v>
      </c>
      <c r="DN17" s="1">
        <f t="shared" si="23"/>
        <v>1932</v>
      </c>
      <c r="DO17" s="1">
        <f t="shared" si="23"/>
        <v>1931</v>
      </c>
      <c r="DP17" s="1">
        <f t="shared" si="23"/>
        <v>1930</v>
      </c>
      <c r="DQ17" s="1">
        <f t="shared" si="23"/>
        <v>1929</v>
      </c>
      <c r="DR17" s="1">
        <f t="shared" si="23"/>
        <v>1928</v>
      </c>
      <c r="DS17" s="1">
        <f t="shared" si="23"/>
        <v>1927</v>
      </c>
      <c r="DT17" s="1">
        <f t="shared" si="23"/>
        <v>1926</v>
      </c>
      <c r="DU17" s="1">
        <f t="shared" si="23"/>
        <v>1925</v>
      </c>
      <c r="FD17" s="8" t="s">
        <v>223</v>
      </c>
      <c r="FE17" s="1">
        <f>$Z$1-80</f>
        <v>1945</v>
      </c>
      <c r="FF17" s="1">
        <f t="shared" ref="FF17:GD17" si="25">FE17-1</f>
        <v>1944</v>
      </c>
      <c r="FG17" s="1">
        <f t="shared" si="25"/>
        <v>1943</v>
      </c>
      <c r="FH17" s="1">
        <f t="shared" si="25"/>
        <v>1942</v>
      </c>
      <c r="FI17" s="1">
        <f t="shared" si="25"/>
        <v>1941</v>
      </c>
      <c r="FJ17" s="1">
        <f t="shared" si="25"/>
        <v>1940</v>
      </c>
      <c r="FK17" s="1">
        <f t="shared" si="25"/>
        <v>1939</v>
      </c>
      <c r="FL17" s="1">
        <f t="shared" si="25"/>
        <v>1938</v>
      </c>
      <c r="FM17" s="1">
        <f t="shared" si="25"/>
        <v>1937</v>
      </c>
      <c r="FN17" s="1">
        <f t="shared" si="25"/>
        <v>1936</v>
      </c>
      <c r="FO17" s="1">
        <f t="shared" si="25"/>
        <v>1935</v>
      </c>
      <c r="FP17" s="1">
        <f t="shared" si="25"/>
        <v>1934</v>
      </c>
      <c r="FQ17" s="1">
        <f t="shared" si="25"/>
        <v>1933</v>
      </c>
      <c r="FR17" s="1">
        <f t="shared" si="25"/>
        <v>1932</v>
      </c>
      <c r="FS17" s="1">
        <f t="shared" si="25"/>
        <v>1931</v>
      </c>
      <c r="FT17" s="1">
        <f t="shared" si="25"/>
        <v>1930</v>
      </c>
      <c r="FU17" s="1">
        <f t="shared" si="25"/>
        <v>1929</v>
      </c>
      <c r="FV17" s="1">
        <f t="shared" si="25"/>
        <v>1928</v>
      </c>
      <c r="FW17" s="1">
        <f t="shared" si="25"/>
        <v>1927</v>
      </c>
      <c r="FX17" s="1">
        <f t="shared" si="25"/>
        <v>1926</v>
      </c>
      <c r="FY17" s="1">
        <f t="shared" si="25"/>
        <v>1925</v>
      </c>
      <c r="FZ17" s="1">
        <f t="shared" si="25"/>
        <v>1924</v>
      </c>
      <c r="GA17" s="1">
        <f t="shared" si="25"/>
        <v>1923</v>
      </c>
      <c r="GB17" s="1">
        <f t="shared" si="25"/>
        <v>1922</v>
      </c>
      <c r="GC17" s="1">
        <f t="shared" si="25"/>
        <v>1921</v>
      </c>
      <c r="GD17" s="1">
        <f t="shared" si="25"/>
        <v>1920</v>
      </c>
    </row>
    <row r="18" spans="2:255" ht="24.75" customHeight="1" x14ac:dyDescent="0.15">
      <c r="B18" s="248"/>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50"/>
      <c r="AK18" s="47" t="str">
        <f t="shared" si="10"/>
        <v/>
      </c>
      <c r="AL18" s="119">
        <v>6</v>
      </c>
      <c r="AM18" s="31"/>
      <c r="AN18" s="82"/>
      <c r="AO18" s="82"/>
      <c r="AP18" s="82"/>
      <c r="AQ18" s="29"/>
      <c r="AR18" s="40"/>
      <c r="AU18" s="111">
        <v>6</v>
      </c>
      <c r="AV18" s="50"/>
      <c r="AW18" s="97"/>
      <c r="AX18" s="98"/>
      <c r="AY18" s="99"/>
      <c r="AZ18" s="100"/>
      <c r="BA18" s="101"/>
      <c r="BB18" s="102"/>
      <c r="BC18" s="52"/>
      <c r="BD18" s="53"/>
      <c r="BE18" s="59"/>
      <c r="BF18" s="45" t="str">
        <f t="shared" si="11"/>
        <v/>
      </c>
      <c r="BG18" s="45" t="str">
        <f t="shared" si="11"/>
        <v/>
      </c>
      <c r="BH18" s="1" t="str">
        <f t="shared" si="18"/>
        <v/>
      </c>
      <c r="BI18" s="1" t="str">
        <f t="shared" si="13"/>
        <v/>
      </c>
      <c r="BJ18" s="7" t="str">
        <f t="shared" si="14"/>
        <v/>
      </c>
      <c r="BK18" s="1">
        <f t="shared" si="19"/>
        <v>0</v>
      </c>
      <c r="BL18" s="8" t="s">
        <v>53</v>
      </c>
      <c r="BM18" s="1">
        <f>$Z$1-50</f>
        <v>1975</v>
      </c>
      <c r="BN18" s="1">
        <f t="shared" si="20"/>
        <v>1974</v>
      </c>
      <c r="BO18" s="1">
        <f t="shared" si="20"/>
        <v>1973</v>
      </c>
      <c r="BP18" s="1">
        <f t="shared" si="20"/>
        <v>1972</v>
      </c>
      <c r="BQ18" s="1">
        <f t="shared" si="20"/>
        <v>1971</v>
      </c>
      <c r="BR18" s="1">
        <f t="shared" si="20"/>
        <v>1970</v>
      </c>
      <c r="BS18" s="1">
        <f t="shared" si="20"/>
        <v>1969</v>
      </c>
      <c r="BT18" s="1">
        <f t="shared" si="20"/>
        <v>1968</v>
      </c>
      <c r="BU18" s="1">
        <f t="shared" si="20"/>
        <v>1967</v>
      </c>
      <c r="BV18" s="1">
        <f t="shared" si="20"/>
        <v>1966</v>
      </c>
      <c r="BW18" s="1">
        <f t="shared" si="20"/>
        <v>1965</v>
      </c>
      <c r="BX18" s="1">
        <f t="shared" si="20"/>
        <v>1964</v>
      </c>
      <c r="BY18" s="1">
        <f t="shared" si="20"/>
        <v>1963</v>
      </c>
      <c r="BZ18" s="1">
        <f t="shared" si="20"/>
        <v>1962</v>
      </c>
      <c r="CA18" s="1">
        <f t="shared" si="20"/>
        <v>1961</v>
      </c>
      <c r="CB18" s="1">
        <f t="shared" si="20"/>
        <v>1960</v>
      </c>
      <c r="CC18" s="1">
        <f t="shared" si="20"/>
        <v>1959</v>
      </c>
      <c r="CD18" s="1">
        <f t="shared" si="21"/>
        <v>1958</v>
      </c>
      <c r="CE18" s="1">
        <f t="shared" si="21"/>
        <v>1957</v>
      </c>
      <c r="CF18" s="1">
        <f t="shared" si="21"/>
        <v>1956</v>
      </c>
      <c r="CG18" s="1">
        <f t="shared" si="21"/>
        <v>1955</v>
      </c>
      <c r="CH18" s="1">
        <f t="shared" si="21"/>
        <v>1954</v>
      </c>
      <c r="CI18" s="1">
        <f t="shared" si="21"/>
        <v>1953</v>
      </c>
      <c r="CJ18" s="1">
        <f t="shared" si="21"/>
        <v>1952</v>
      </c>
      <c r="CK18" s="1">
        <f t="shared" si="21"/>
        <v>1951</v>
      </c>
      <c r="CL18" s="1">
        <f t="shared" si="21"/>
        <v>1950</v>
      </c>
      <c r="CM18" s="1">
        <f t="shared" si="21"/>
        <v>1949</v>
      </c>
      <c r="CN18" s="1">
        <f t="shared" si="21"/>
        <v>1948</v>
      </c>
      <c r="CO18" s="1">
        <f t="shared" si="21"/>
        <v>1947</v>
      </c>
      <c r="CP18" s="1">
        <f t="shared" si="21"/>
        <v>1946</v>
      </c>
      <c r="CQ18" s="1">
        <f t="shared" si="21"/>
        <v>1945</v>
      </c>
      <c r="CR18" s="1">
        <f t="shared" si="21"/>
        <v>1944</v>
      </c>
      <c r="CS18" s="1">
        <f t="shared" si="21"/>
        <v>1943</v>
      </c>
      <c r="CT18" s="1">
        <f t="shared" si="22"/>
        <v>1942</v>
      </c>
      <c r="CU18" s="1">
        <f t="shared" si="22"/>
        <v>1941</v>
      </c>
      <c r="CV18" s="1">
        <f t="shared" si="22"/>
        <v>1940</v>
      </c>
      <c r="CW18" s="1">
        <f t="shared" si="22"/>
        <v>1939</v>
      </c>
      <c r="CX18" s="1">
        <f t="shared" si="22"/>
        <v>1938</v>
      </c>
      <c r="CY18" s="1">
        <f t="shared" si="22"/>
        <v>1937</v>
      </c>
      <c r="CZ18" s="1">
        <f t="shared" si="22"/>
        <v>1936</v>
      </c>
      <c r="DA18" s="1">
        <f t="shared" si="22"/>
        <v>1935</v>
      </c>
      <c r="DB18" s="1">
        <f t="shared" si="22"/>
        <v>1934</v>
      </c>
      <c r="DC18" s="1">
        <f t="shared" si="22"/>
        <v>1933</v>
      </c>
      <c r="DD18" s="1">
        <f t="shared" si="22"/>
        <v>1932</v>
      </c>
      <c r="DE18" s="1">
        <f t="shared" si="22"/>
        <v>1931</v>
      </c>
      <c r="DF18" s="1">
        <f t="shared" si="22"/>
        <v>1930</v>
      </c>
      <c r="DG18" s="1">
        <f t="shared" si="22"/>
        <v>1929</v>
      </c>
      <c r="DH18" s="1">
        <f t="shared" si="22"/>
        <v>1928</v>
      </c>
      <c r="DI18" s="1">
        <f t="shared" si="22"/>
        <v>1927</v>
      </c>
      <c r="DJ18" s="1">
        <f t="shared" si="23"/>
        <v>1926</v>
      </c>
      <c r="DK18" s="1">
        <f t="shared" si="23"/>
        <v>1925</v>
      </c>
      <c r="FD18" s="8" t="s">
        <v>63</v>
      </c>
      <c r="FE18" s="1">
        <f>$Z$1-6</f>
        <v>2019</v>
      </c>
      <c r="FF18" s="1">
        <f t="shared" ref="FF18:GI18" si="26">FE18-1</f>
        <v>2018</v>
      </c>
      <c r="FG18" s="1">
        <f t="shared" si="26"/>
        <v>2017</v>
      </c>
      <c r="FH18" s="1">
        <f t="shared" si="26"/>
        <v>2016</v>
      </c>
      <c r="FI18" s="1">
        <f t="shared" si="26"/>
        <v>2015</v>
      </c>
      <c r="FJ18" s="1">
        <f t="shared" si="26"/>
        <v>2014</v>
      </c>
      <c r="FK18" s="1">
        <f t="shared" si="26"/>
        <v>2013</v>
      </c>
      <c r="FL18" s="1">
        <f t="shared" si="26"/>
        <v>2012</v>
      </c>
      <c r="FM18" s="1">
        <f t="shared" si="26"/>
        <v>2011</v>
      </c>
      <c r="FN18" s="1">
        <f t="shared" si="26"/>
        <v>2010</v>
      </c>
      <c r="FO18" s="1">
        <f t="shared" si="26"/>
        <v>2009</v>
      </c>
      <c r="FP18" s="1">
        <f t="shared" si="26"/>
        <v>2008</v>
      </c>
      <c r="FQ18" s="1">
        <f t="shared" si="26"/>
        <v>2007</v>
      </c>
      <c r="FR18" s="1">
        <f t="shared" si="26"/>
        <v>2006</v>
      </c>
      <c r="FS18" s="1">
        <f t="shared" si="26"/>
        <v>2005</v>
      </c>
      <c r="FT18" s="1">
        <f t="shared" si="26"/>
        <v>2004</v>
      </c>
      <c r="FU18" s="1">
        <f t="shared" si="26"/>
        <v>2003</v>
      </c>
      <c r="FV18" s="1">
        <f t="shared" si="26"/>
        <v>2002</v>
      </c>
      <c r="FW18" s="1">
        <f t="shared" si="26"/>
        <v>2001</v>
      </c>
      <c r="FX18" s="1">
        <f t="shared" si="26"/>
        <v>2000</v>
      </c>
      <c r="FY18" s="1">
        <f t="shared" si="26"/>
        <v>1999</v>
      </c>
      <c r="FZ18" s="1">
        <f t="shared" si="26"/>
        <v>1998</v>
      </c>
      <c r="GA18" s="1">
        <f t="shared" si="26"/>
        <v>1997</v>
      </c>
      <c r="GB18" s="1">
        <f t="shared" si="26"/>
        <v>1996</v>
      </c>
      <c r="GC18" s="1">
        <f t="shared" si="26"/>
        <v>1995</v>
      </c>
      <c r="GD18" s="1">
        <f t="shared" si="26"/>
        <v>1994</v>
      </c>
      <c r="GE18" s="1">
        <f t="shared" si="26"/>
        <v>1993</v>
      </c>
      <c r="GF18" s="1">
        <f t="shared" si="26"/>
        <v>1992</v>
      </c>
      <c r="GG18" s="1">
        <f t="shared" si="26"/>
        <v>1991</v>
      </c>
      <c r="GH18" s="1">
        <f t="shared" si="26"/>
        <v>1990</v>
      </c>
      <c r="GI18" s="1">
        <f t="shared" si="26"/>
        <v>1989</v>
      </c>
      <c r="GJ18" s="1">
        <f t="shared" ref="GJ18:HO18" si="27">GI18-1</f>
        <v>1988</v>
      </c>
      <c r="GK18" s="1">
        <f t="shared" si="27"/>
        <v>1987</v>
      </c>
      <c r="GL18" s="1">
        <f t="shared" si="27"/>
        <v>1986</v>
      </c>
      <c r="GM18" s="1">
        <f t="shared" si="27"/>
        <v>1985</v>
      </c>
      <c r="GN18" s="1">
        <f t="shared" si="27"/>
        <v>1984</v>
      </c>
      <c r="GO18" s="1">
        <f t="shared" si="27"/>
        <v>1983</v>
      </c>
      <c r="GP18" s="1">
        <f t="shared" si="27"/>
        <v>1982</v>
      </c>
      <c r="GQ18" s="1">
        <f t="shared" si="27"/>
        <v>1981</v>
      </c>
      <c r="GR18" s="1">
        <f t="shared" si="27"/>
        <v>1980</v>
      </c>
      <c r="GS18" s="1">
        <f t="shared" si="27"/>
        <v>1979</v>
      </c>
      <c r="GT18" s="1">
        <f t="shared" si="27"/>
        <v>1978</v>
      </c>
      <c r="GU18" s="1">
        <f t="shared" si="27"/>
        <v>1977</v>
      </c>
      <c r="GV18" s="1">
        <f t="shared" si="27"/>
        <v>1976</v>
      </c>
      <c r="GW18" s="1">
        <f t="shared" si="27"/>
        <v>1975</v>
      </c>
      <c r="GX18" s="1">
        <f t="shared" si="27"/>
        <v>1974</v>
      </c>
      <c r="GY18" s="1">
        <f t="shared" si="27"/>
        <v>1973</v>
      </c>
      <c r="GZ18" s="1">
        <f t="shared" si="27"/>
        <v>1972</v>
      </c>
      <c r="HA18" s="1">
        <f t="shared" si="27"/>
        <v>1971</v>
      </c>
      <c r="HB18" s="1">
        <f t="shared" si="27"/>
        <v>1970</v>
      </c>
      <c r="HC18" s="1">
        <f t="shared" si="27"/>
        <v>1969</v>
      </c>
      <c r="HD18" s="1">
        <f t="shared" si="27"/>
        <v>1968</v>
      </c>
      <c r="HE18" s="1">
        <f t="shared" si="27"/>
        <v>1967</v>
      </c>
      <c r="HF18" s="1">
        <f t="shared" si="27"/>
        <v>1966</v>
      </c>
      <c r="HG18" s="1">
        <f t="shared" si="27"/>
        <v>1965</v>
      </c>
      <c r="HH18" s="1">
        <f t="shared" si="27"/>
        <v>1964</v>
      </c>
      <c r="HI18" s="1">
        <f t="shared" si="27"/>
        <v>1963</v>
      </c>
      <c r="HJ18" s="1">
        <f t="shared" si="27"/>
        <v>1962</v>
      </c>
      <c r="HK18" s="1">
        <f t="shared" si="27"/>
        <v>1961</v>
      </c>
      <c r="HL18" s="1">
        <f t="shared" si="27"/>
        <v>1960</v>
      </c>
      <c r="HM18" s="1">
        <f t="shared" si="27"/>
        <v>1959</v>
      </c>
      <c r="HN18" s="1">
        <f t="shared" si="27"/>
        <v>1958</v>
      </c>
      <c r="HO18" s="1">
        <f t="shared" si="27"/>
        <v>1957</v>
      </c>
      <c r="HP18" s="1">
        <f t="shared" ref="HP18:IU18" si="28">HO18-1</f>
        <v>1956</v>
      </c>
      <c r="HQ18" s="1">
        <f t="shared" si="28"/>
        <v>1955</v>
      </c>
      <c r="HR18" s="1">
        <f t="shared" si="28"/>
        <v>1954</v>
      </c>
      <c r="HS18" s="1">
        <f t="shared" si="28"/>
        <v>1953</v>
      </c>
      <c r="HT18" s="1">
        <f t="shared" si="28"/>
        <v>1952</v>
      </c>
      <c r="HU18" s="1">
        <f t="shared" si="28"/>
        <v>1951</v>
      </c>
      <c r="HV18" s="1">
        <f t="shared" si="28"/>
        <v>1950</v>
      </c>
      <c r="HW18" s="1">
        <f t="shared" si="28"/>
        <v>1949</v>
      </c>
      <c r="HX18" s="1">
        <f t="shared" si="28"/>
        <v>1948</v>
      </c>
      <c r="HY18" s="1">
        <f t="shared" si="28"/>
        <v>1947</v>
      </c>
      <c r="HZ18" s="1">
        <f t="shared" si="28"/>
        <v>1946</v>
      </c>
      <c r="IA18" s="1">
        <f t="shared" si="28"/>
        <v>1945</v>
      </c>
      <c r="IB18" s="1">
        <f t="shared" si="28"/>
        <v>1944</v>
      </c>
      <c r="IC18" s="1">
        <f t="shared" si="28"/>
        <v>1943</v>
      </c>
      <c r="ID18" s="1">
        <f t="shared" si="28"/>
        <v>1942</v>
      </c>
      <c r="IE18" s="1">
        <f t="shared" si="28"/>
        <v>1941</v>
      </c>
      <c r="IF18" s="1">
        <f t="shared" si="28"/>
        <v>1940</v>
      </c>
      <c r="IG18" s="1">
        <f t="shared" si="28"/>
        <v>1939</v>
      </c>
      <c r="IH18" s="1">
        <f t="shared" si="28"/>
        <v>1938</v>
      </c>
      <c r="II18" s="1">
        <f t="shared" si="28"/>
        <v>1937</v>
      </c>
      <c r="IJ18" s="1">
        <f t="shared" si="28"/>
        <v>1936</v>
      </c>
      <c r="IK18" s="1">
        <f t="shared" si="28"/>
        <v>1935</v>
      </c>
      <c r="IL18" s="1">
        <f t="shared" si="28"/>
        <v>1934</v>
      </c>
      <c r="IM18" s="1">
        <f t="shared" si="28"/>
        <v>1933</v>
      </c>
      <c r="IN18" s="1">
        <f t="shared" si="28"/>
        <v>1932</v>
      </c>
      <c r="IO18" s="1">
        <f t="shared" si="28"/>
        <v>1931</v>
      </c>
      <c r="IP18" s="1">
        <f t="shared" si="28"/>
        <v>1930</v>
      </c>
      <c r="IQ18" s="1">
        <f t="shared" si="28"/>
        <v>1929</v>
      </c>
      <c r="IR18" s="1">
        <f t="shared" si="28"/>
        <v>1928</v>
      </c>
      <c r="IS18" s="1">
        <f t="shared" si="28"/>
        <v>1927</v>
      </c>
      <c r="IT18" s="1">
        <f t="shared" si="28"/>
        <v>1926</v>
      </c>
      <c r="IU18" s="1">
        <f t="shared" si="28"/>
        <v>1925</v>
      </c>
    </row>
    <row r="19" spans="2:255" ht="24.75" customHeight="1" x14ac:dyDescent="0.15">
      <c r="B19" s="248"/>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50"/>
      <c r="AK19" s="47" t="str">
        <f t="shared" si="10"/>
        <v/>
      </c>
      <c r="AL19" s="119">
        <v>7</v>
      </c>
      <c r="AM19" s="31"/>
      <c r="AN19" s="82"/>
      <c r="AO19" s="82"/>
      <c r="AP19" s="82"/>
      <c r="AQ19" s="29"/>
      <c r="AR19" s="40"/>
      <c r="AU19" s="111">
        <v>7</v>
      </c>
      <c r="AV19" s="50"/>
      <c r="AW19" s="97"/>
      <c r="AX19" s="98"/>
      <c r="AY19" s="99"/>
      <c r="AZ19" s="100"/>
      <c r="BA19" s="101"/>
      <c r="BB19" s="102"/>
      <c r="BC19" s="52"/>
      <c r="BD19" s="53"/>
      <c r="BE19" s="59"/>
      <c r="BF19" s="45" t="str">
        <f t="shared" si="11"/>
        <v/>
      </c>
      <c r="BG19" s="45" t="str">
        <f t="shared" si="11"/>
        <v/>
      </c>
      <c r="BH19" s="1" t="str">
        <f t="shared" si="18"/>
        <v/>
      </c>
      <c r="BI19" s="1" t="str">
        <f t="shared" si="13"/>
        <v/>
      </c>
      <c r="BJ19" s="7" t="str">
        <f t="shared" si="14"/>
        <v/>
      </c>
      <c r="BK19" s="1">
        <f t="shared" si="19"/>
        <v>0</v>
      </c>
      <c r="BL19" s="8" t="s">
        <v>221</v>
      </c>
      <c r="BM19" s="1">
        <f>$Z$1-60</f>
        <v>1965</v>
      </c>
      <c r="BN19" s="1">
        <f t="shared" si="20"/>
        <v>1964</v>
      </c>
      <c r="BO19" s="1">
        <f t="shared" si="20"/>
        <v>1963</v>
      </c>
      <c r="BP19" s="1">
        <f t="shared" si="20"/>
        <v>1962</v>
      </c>
      <c r="BQ19" s="1">
        <f t="shared" si="20"/>
        <v>1961</v>
      </c>
      <c r="BR19" s="1">
        <f t="shared" si="20"/>
        <v>1960</v>
      </c>
      <c r="BS19" s="1">
        <f t="shared" si="20"/>
        <v>1959</v>
      </c>
      <c r="BT19" s="1">
        <f t="shared" si="20"/>
        <v>1958</v>
      </c>
      <c r="BU19" s="1">
        <f t="shared" si="20"/>
        <v>1957</v>
      </c>
      <c r="BV19" s="1">
        <f t="shared" si="20"/>
        <v>1956</v>
      </c>
      <c r="BW19" s="1">
        <f t="shared" si="20"/>
        <v>1955</v>
      </c>
      <c r="BX19" s="1">
        <f t="shared" si="20"/>
        <v>1954</v>
      </c>
      <c r="BY19" s="1">
        <f t="shared" si="20"/>
        <v>1953</v>
      </c>
      <c r="BZ19" s="1">
        <f t="shared" si="20"/>
        <v>1952</v>
      </c>
      <c r="CA19" s="1">
        <f t="shared" si="20"/>
        <v>1951</v>
      </c>
      <c r="CB19" s="1">
        <f t="shared" si="20"/>
        <v>1950</v>
      </c>
      <c r="CC19" s="1">
        <f t="shared" si="20"/>
        <v>1949</v>
      </c>
      <c r="CD19" s="1">
        <f t="shared" si="21"/>
        <v>1948</v>
      </c>
      <c r="CE19" s="1">
        <f t="shared" si="21"/>
        <v>1947</v>
      </c>
      <c r="CF19" s="1">
        <f t="shared" si="21"/>
        <v>1946</v>
      </c>
      <c r="CG19" s="1">
        <f t="shared" si="21"/>
        <v>1945</v>
      </c>
      <c r="CH19" s="1">
        <f t="shared" si="21"/>
        <v>1944</v>
      </c>
      <c r="CI19" s="1">
        <f t="shared" si="21"/>
        <v>1943</v>
      </c>
      <c r="CJ19" s="1">
        <f t="shared" si="21"/>
        <v>1942</v>
      </c>
      <c r="CK19" s="1">
        <f t="shared" si="21"/>
        <v>1941</v>
      </c>
      <c r="CL19" s="1">
        <f t="shared" si="21"/>
        <v>1940</v>
      </c>
      <c r="CM19" s="1">
        <f t="shared" si="21"/>
        <v>1939</v>
      </c>
      <c r="CN19" s="1">
        <f t="shared" si="21"/>
        <v>1938</v>
      </c>
      <c r="CO19" s="1">
        <f t="shared" si="21"/>
        <v>1937</v>
      </c>
      <c r="CP19" s="1">
        <f t="shared" si="21"/>
        <v>1936</v>
      </c>
      <c r="CQ19" s="1">
        <f t="shared" si="21"/>
        <v>1935</v>
      </c>
      <c r="CR19" s="1">
        <f t="shared" si="21"/>
        <v>1934</v>
      </c>
      <c r="CS19" s="1">
        <f t="shared" si="21"/>
        <v>1933</v>
      </c>
      <c r="CT19" s="1">
        <f t="shared" si="22"/>
        <v>1932</v>
      </c>
      <c r="CU19" s="1">
        <f t="shared" si="22"/>
        <v>1931</v>
      </c>
      <c r="CV19" s="1">
        <f t="shared" si="22"/>
        <v>1930</v>
      </c>
      <c r="FD19" s="8" t="s">
        <v>64</v>
      </c>
      <c r="FE19" s="1">
        <f>$Z$1-6</f>
        <v>2019</v>
      </c>
      <c r="FF19" s="1">
        <f t="shared" ref="FF19:GI19" si="29">FE19-1</f>
        <v>2018</v>
      </c>
      <c r="FG19" s="1">
        <f t="shared" si="29"/>
        <v>2017</v>
      </c>
      <c r="FH19" s="1">
        <f t="shared" si="29"/>
        <v>2016</v>
      </c>
      <c r="FI19" s="1">
        <f t="shared" si="29"/>
        <v>2015</v>
      </c>
      <c r="FJ19" s="1">
        <f t="shared" si="29"/>
        <v>2014</v>
      </c>
      <c r="FK19" s="1">
        <f t="shared" si="29"/>
        <v>2013</v>
      </c>
      <c r="FL19" s="1">
        <f t="shared" si="29"/>
        <v>2012</v>
      </c>
      <c r="FM19" s="1">
        <f t="shared" si="29"/>
        <v>2011</v>
      </c>
      <c r="FN19" s="1">
        <f t="shared" si="29"/>
        <v>2010</v>
      </c>
      <c r="FO19" s="1">
        <f t="shared" si="29"/>
        <v>2009</v>
      </c>
      <c r="FP19" s="1">
        <f t="shared" si="29"/>
        <v>2008</v>
      </c>
      <c r="FQ19" s="1">
        <f t="shared" si="29"/>
        <v>2007</v>
      </c>
      <c r="FR19" s="1">
        <f t="shared" si="29"/>
        <v>2006</v>
      </c>
      <c r="FS19" s="1">
        <f t="shared" si="29"/>
        <v>2005</v>
      </c>
      <c r="FT19" s="1">
        <f t="shared" si="29"/>
        <v>2004</v>
      </c>
      <c r="FU19" s="1">
        <f t="shared" si="29"/>
        <v>2003</v>
      </c>
      <c r="FV19" s="1">
        <f t="shared" si="29"/>
        <v>2002</v>
      </c>
      <c r="FW19" s="1">
        <f t="shared" si="29"/>
        <v>2001</v>
      </c>
      <c r="FX19" s="1">
        <f t="shared" si="29"/>
        <v>2000</v>
      </c>
      <c r="FY19" s="1">
        <f t="shared" si="29"/>
        <v>1999</v>
      </c>
      <c r="FZ19" s="1">
        <f t="shared" si="29"/>
        <v>1998</v>
      </c>
      <c r="GA19" s="1">
        <f t="shared" si="29"/>
        <v>1997</v>
      </c>
      <c r="GB19" s="1">
        <f t="shared" si="29"/>
        <v>1996</v>
      </c>
      <c r="GC19" s="1">
        <f t="shared" si="29"/>
        <v>1995</v>
      </c>
      <c r="GD19" s="1">
        <f t="shared" si="29"/>
        <v>1994</v>
      </c>
      <c r="GE19" s="1">
        <f t="shared" si="29"/>
        <v>1993</v>
      </c>
      <c r="GF19" s="1">
        <f t="shared" si="29"/>
        <v>1992</v>
      </c>
      <c r="GG19" s="1">
        <f t="shared" si="29"/>
        <v>1991</v>
      </c>
      <c r="GH19" s="1">
        <f t="shared" si="29"/>
        <v>1990</v>
      </c>
      <c r="GI19" s="1">
        <f t="shared" si="29"/>
        <v>1989</v>
      </c>
      <c r="GJ19" s="1">
        <f t="shared" ref="GJ19:HO19" si="30">GI19-1</f>
        <v>1988</v>
      </c>
      <c r="GK19" s="1">
        <f t="shared" si="30"/>
        <v>1987</v>
      </c>
      <c r="GL19" s="1">
        <f t="shared" si="30"/>
        <v>1986</v>
      </c>
      <c r="GM19" s="1">
        <f t="shared" si="30"/>
        <v>1985</v>
      </c>
      <c r="GN19" s="1">
        <f t="shared" si="30"/>
        <v>1984</v>
      </c>
      <c r="GO19" s="1">
        <f t="shared" si="30"/>
        <v>1983</v>
      </c>
      <c r="GP19" s="1">
        <f t="shared" si="30"/>
        <v>1982</v>
      </c>
      <c r="GQ19" s="1">
        <f t="shared" si="30"/>
        <v>1981</v>
      </c>
      <c r="GR19" s="1">
        <f t="shared" si="30"/>
        <v>1980</v>
      </c>
      <c r="GS19" s="1">
        <f t="shared" si="30"/>
        <v>1979</v>
      </c>
      <c r="GT19" s="1">
        <f t="shared" si="30"/>
        <v>1978</v>
      </c>
      <c r="GU19" s="1">
        <f t="shared" si="30"/>
        <v>1977</v>
      </c>
      <c r="GV19" s="1">
        <f t="shared" si="30"/>
        <v>1976</v>
      </c>
      <c r="GW19" s="1">
        <f t="shared" si="30"/>
        <v>1975</v>
      </c>
      <c r="GX19" s="1">
        <f t="shared" si="30"/>
        <v>1974</v>
      </c>
      <c r="GY19" s="1">
        <f t="shared" si="30"/>
        <v>1973</v>
      </c>
      <c r="GZ19" s="1">
        <f t="shared" si="30"/>
        <v>1972</v>
      </c>
      <c r="HA19" s="1">
        <f t="shared" si="30"/>
        <v>1971</v>
      </c>
      <c r="HB19" s="1">
        <f t="shared" si="30"/>
        <v>1970</v>
      </c>
      <c r="HC19" s="1">
        <f t="shared" si="30"/>
        <v>1969</v>
      </c>
      <c r="HD19" s="1">
        <f t="shared" si="30"/>
        <v>1968</v>
      </c>
      <c r="HE19" s="1">
        <f t="shared" si="30"/>
        <v>1967</v>
      </c>
      <c r="HF19" s="1">
        <f t="shared" si="30"/>
        <v>1966</v>
      </c>
      <c r="HG19" s="1">
        <f t="shared" si="30"/>
        <v>1965</v>
      </c>
      <c r="HH19" s="1">
        <f t="shared" si="30"/>
        <v>1964</v>
      </c>
      <c r="HI19" s="1">
        <f t="shared" si="30"/>
        <v>1963</v>
      </c>
      <c r="HJ19" s="1">
        <f t="shared" si="30"/>
        <v>1962</v>
      </c>
      <c r="HK19" s="1">
        <f t="shared" si="30"/>
        <v>1961</v>
      </c>
      <c r="HL19" s="1">
        <f t="shared" si="30"/>
        <v>1960</v>
      </c>
      <c r="HM19" s="1">
        <f t="shared" si="30"/>
        <v>1959</v>
      </c>
      <c r="HN19" s="1">
        <f t="shared" si="30"/>
        <v>1958</v>
      </c>
      <c r="HO19" s="1">
        <f t="shared" si="30"/>
        <v>1957</v>
      </c>
      <c r="HP19" s="1">
        <f t="shared" ref="HP19:IU19" si="31">HO19-1</f>
        <v>1956</v>
      </c>
      <c r="HQ19" s="1">
        <f t="shared" si="31"/>
        <v>1955</v>
      </c>
      <c r="HR19" s="1">
        <f t="shared" si="31"/>
        <v>1954</v>
      </c>
      <c r="HS19" s="1">
        <f t="shared" si="31"/>
        <v>1953</v>
      </c>
      <c r="HT19" s="1">
        <f t="shared" si="31"/>
        <v>1952</v>
      </c>
      <c r="HU19" s="1">
        <f t="shared" si="31"/>
        <v>1951</v>
      </c>
      <c r="HV19" s="1">
        <f t="shared" si="31"/>
        <v>1950</v>
      </c>
      <c r="HW19" s="1">
        <f t="shared" si="31"/>
        <v>1949</v>
      </c>
      <c r="HX19" s="1">
        <f t="shared" si="31"/>
        <v>1948</v>
      </c>
      <c r="HY19" s="1">
        <f t="shared" si="31"/>
        <v>1947</v>
      </c>
      <c r="HZ19" s="1">
        <f t="shared" si="31"/>
        <v>1946</v>
      </c>
      <c r="IA19" s="1">
        <f t="shared" si="31"/>
        <v>1945</v>
      </c>
      <c r="IB19" s="1">
        <f t="shared" si="31"/>
        <v>1944</v>
      </c>
      <c r="IC19" s="1">
        <f t="shared" si="31"/>
        <v>1943</v>
      </c>
      <c r="ID19" s="1">
        <f t="shared" si="31"/>
        <v>1942</v>
      </c>
      <c r="IE19" s="1">
        <f t="shared" si="31"/>
        <v>1941</v>
      </c>
      <c r="IF19" s="1">
        <f t="shared" si="31"/>
        <v>1940</v>
      </c>
      <c r="IG19" s="1">
        <f t="shared" si="31"/>
        <v>1939</v>
      </c>
      <c r="IH19" s="1">
        <f t="shared" si="31"/>
        <v>1938</v>
      </c>
      <c r="II19" s="1">
        <f t="shared" si="31"/>
        <v>1937</v>
      </c>
      <c r="IJ19" s="1">
        <f t="shared" si="31"/>
        <v>1936</v>
      </c>
      <c r="IK19" s="1">
        <f t="shared" si="31"/>
        <v>1935</v>
      </c>
      <c r="IL19" s="1">
        <f t="shared" si="31"/>
        <v>1934</v>
      </c>
      <c r="IM19" s="1">
        <f t="shared" si="31"/>
        <v>1933</v>
      </c>
      <c r="IN19" s="1">
        <f t="shared" si="31"/>
        <v>1932</v>
      </c>
      <c r="IO19" s="1">
        <f t="shared" si="31"/>
        <v>1931</v>
      </c>
      <c r="IP19" s="1">
        <f t="shared" si="31"/>
        <v>1930</v>
      </c>
      <c r="IQ19" s="1">
        <f t="shared" si="31"/>
        <v>1929</v>
      </c>
      <c r="IR19" s="1">
        <f t="shared" si="31"/>
        <v>1928</v>
      </c>
      <c r="IS19" s="1">
        <f t="shared" si="31"/>
        <v>1927</v>
      </c>
      <c r="IT19" s="1">
        <f t="shared" si="31"/>
        <v>1926</v>
      </c>
      <c r="IU19" s="1">
        <f t="shared" si="31"/>
        <v>1925</v>
      </c>
    </row>
    <row r="20" spans="2:255" ht="24.75" customHeight="1" x14ac:dyDescent="0.15">
      <c r="B20" s="248"/>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50"/>
      <c r="AK20" s="47" t="str">
        <f t="shared" si="10"/>
        <v/>
      </c>
      <c r="AL20" s="119">
        <v>8</v>
      </c>
      <c r="AM20" s="31"/>
      <c r="AN20" s="82"/>
      <c r="AO20" s="82"/>
      <c r="AP20" s="82"/>
      <c r="AQ20" s="29"/>
      <c r="AR20" s="40"/>
      <c r="AU20" s="111">
        <v>8</v>
      </c>
      <c r="AV20" s="50"/>
      <c r="AW20" s="97"/>
      <c r="AX20" s="98"/>
      <c r="AY20" s="99"/>
      <c r="AZ20" s="100"/>
      <c r="BA20" s="101"/>
      <c r="BB20" s="102"/>
      <c r="BC20" s="52"/>
      <c r="BD20" s="53"/>
      <c r="BE20" s="59"/>
      <c r="BF20" s="45" t="str">
        <f t="shared" si="11"/>
        <v/>
      </c>
      <c r="BG20" s="45" t="str">
        <f t="shared" si="11"/>
        <v/>
      </c>
      <c r="BH20" s="1" t="str">
        <f t="shared" si="18"/>
        <v/>
      </c>
      <c r="BI20" s="1" t="str">
        <f t="shared" si="13"/>
        <v/>
      </c>
      <c r="BJ20" s="7" t="str">
        <f t="shared" si="14"/>
        <v/>
      </c>
      <c r="BK20" s="1">
        <f t="shared" si="19"/>
        <v>0</v>
      </c>
      <c r="BL20" s="8" t="s">
        <v>54</v>
      </c>
      <c r="BM20" s="1">
        <f>$Z$1-6</f>
        <v>2019</v>
      </c>
      <c r="BN20" s="1">
        <f t="shared" si="20"/>
        <v>2018</v>
      </c>
      <c r="BO20" s="1">
        <f t="shared" si="20"/>
        <v>2017</v>
      </c>
      <c r="BP20" s="1">
        <f t="shared" si="20"/>
        <v>2016</v>
      </c>
      <c r="BQ20" s="1">
        <f t="shared" si="20"/>
        <v>2015</v>
      </c>
      <c r="BR20" s="1">
        <f t="shared" si="20"/>
        <v>2014</v>
      </c>
      <c r="BS20" s="1">
        <f t="shared" si="20"/>
        <v>2013</v>
      </c>
      <c r="BT20" s="1">
        <f t="shared" si="20"/>
        <v>2012</v>
      </c>
      <c r="BU20" s="1">
        <f t="shared" si="20"/>
        <v>2011</v>
      </c>
      <c r="BV20" s="1">
        <f t="shared" si="20"/>
        <v>2010</v>
      </c>
      <c r="BW20" s="1">
        <f t="shared" si="20"/>
        <v>2009</v>
      </c>
      <c r="BX20" s="1">
        <f t="shared" si="20"/>
        <v>2008</v>
      </c>
      <c r="BY20" s="1">
        <f t="shared" si="20"/>
        <v>2007</v>
      </c>
      <c r="BZ20" s="1">
        <f t="shared" si="20"/>
        <v>2006</v>
      </c>
      <c r="CA20" s="1">
        <f t="shared" si="20"/>
        <v>2005</v>
      </c>
      <c r="CB20" s="1">
        <f t="shared" si="20"/>
        <v>2004</v>
      </c>
      <c r="CC20" s="1">
        <f t="shared" si="20"/>
        <v>2003</v>
      </c>
      <c r="CD20" s="1">
        <f t="shared" si="21"/>
        <v>2002</v>
      </c>
      <c r="CE20" s="1">
        <f t="shared" si="21"/>
        <v>2001</v>
      </c>
      <c r="CF20" s="1">
        <f t="shared" si="21"/>
        <v>2000</v>
      </c>
      <c r="CG20" s="1">
        <f t="shared" si="21"/>
        <v>1999</v>
      </c>
      <c r="CH20" s="1">
        <f t="shared" si="21"/>
        <v>1998</v>
      </c>
      <c r="CI20" s="1">
        <f t="shared" si="21"/>
        <v>1997</v>
      </c>
      <c r="CJ20" s="1">
        <f t="shared" si="21"/>
        <v>1996</v>
      </c>
      <c r="CK20" s="1">
        <f t="shared" si="21"/>
        <v>1995</v>
      </c>
      <c r="CL20" s="1">
        <f t="shared" si="21"/>
        <v>1994</v>
      </c>
      <c r="CM20" s="1">
        <f t="shared" si="21"/>
        <v>1993</v>
      </c>
      <c r="CN20" s="1">
        <f t="shared" si="21"/>
        <v>1992</v>
      </c>
      <c r="CO20" s="1">
        <f t="shared" si="21"/>
        <v>1991</v>
      </c>
      <c r="CP20" s="1">
        <f t="shared" si="21"/>
        <v>1990</v>
      </c>
      <c r="CQ20" s="1">
        <f t="shared" si="21"/>
        <v>1989</v>
      </c>
      <c r="CR20" s="1">
        <f t="shared" si="21"/>
        <v>1988</v>
      </c>
      <c r="CS20" s="1">
        <f t="shared" si="21"/>
        <v>1987</v>
      </c>
      <c r="CT20" s="1">
        <f t="shared" si="22"/>
        <v>1986</v>
      </c>
      <c r="CU20" s="1">
        <f t="shared" si="22"/>
        <v>1985</v>
      </c>
      <c r="CV20" s="1">
        <f t="shared" si="22"/>
        <v>1984</v>
      </c>
      <c r="CW20" s="1">
        <f t="shared" si="22"/>
        <v>1983</v>
      </c>
      <c r="CX20" s="1">
        <f t="shared" si="22"/>
        <v>1982</v>
      </c>
      <c r="CY20" s="1">
        <f t="shared" si="22"/>
        <v>1981</v>
      </c>
      <c r="CZ20" s="1">
        <f t="shared" si="22"/>
        <v>1980</v>
      </c>
      <c r="DA20" s="1">
        <f t="shared" si="22"/>
        <v>1979</v>
      </c>
      <c r="DB20" s="1">
        <f t="shared" si="22"/>
        <v>1978</v>
      </c>
      <c r="DC20" s="1">
        <f t="shared" si="22"/>
        <v>1977</v>
      </c>
      <c r="DD20" s="1">
        <f t="shared" si="22"/>
        <v>1976</v>
      </c>
      <c r="DE20" s="1">
        <f t="shared" si="22"/>
        <v>1975</v>
      </c>
      <c r="DF20" s="1">
        <f t="shared" si="22"/>
        <v>1974</v>
      </c>
      <c r="DG20" s="1">
        <f t="shared" si="22"/>
        <v>1973</v>
      </c>
      <c r="DH20" s="1">
        <f t="shared" si="22"/>
        <v>1972</v>
      </c>
      <c r="DI20" s="1">
        <f t="shared" si="22"/>
        <v>1971</v>
      </c>
      <c r="DJ20" s="1">
        <f t="shared" si="23"/>
        <v>1970</v>
      </c>
      <c r="DK20" s="1">
        <f t="shared" si="23"/>
        <v>1969</v>
      </c>
      <c r="DL20" s="1">
        <f t="shared" si="23"/>
        <v>1968</v>
      </c>
      <c r="DM20" s="1">
        <f t="shared" si="23"/>
        <v>1967</v>
      </c>
      <c r="DN20" s="1">
        <f t="shared" si="23"/>
        <v>1966</v>
      </c>
      <c r="DO20" s="1">
        <f t="shared" si="23"/>
        <v>1965</v>
      </c>
      <c r="DP20" s="1">
        <f t="shared" si="23"/>
        <v>1964</v>
      </c>
      <c r="DQ20" s="1">
        <f t="shared" si="23"/>
        <v>1963</v>
      </c>
      <c r="DR20" s="1">
        <f t="shared" si="23"/>
        <v>1962</v>
      </c>
      <c r="DS20" s="1">
        <f t="shared" si="23"/>
        <v>1961</v>
      </c>
      <c r="DT20" s="1">
        <f t="shared" si="23"/>
        <v>1960</v>
      </c>
      <c r="DU20" s="1">
        <f t="shared" si="23"/>
        <v>1959</v>
      </c>
      <c r="DV20" s="1">
        <f t="shared" si="23"/>
        <v>1958</v>
      </c>
      <c r="DW20" s="1">
        <f t="shared" si="23"/>
        <v>1957</v>
      </c>
      <c r="DX20" s="1">
        <f t="shared" si="23"/>
        <v>1956</v>
      </c>
      <c r="DY20" s="1">
        <f t="shared" si="23"/>
        <v>1955</v>
      </c>
      <c r="DZ20" s="1">
        <f t="shared" ref="DZ20:EO21" si="32">DY20-1</f>
        <v>1954</v>
      </c>
      <c r="EA20" s="1">
        <f t="shared" si="32"/>
        <v>1953</v>
      </c>
      <c r="EB20" s="1">
        <f t="shared" si="32"/>
        <v>1952</v>
      </c>
      <c r="EC20" s="1">
        <f t="shared" si="32"/>
        <v>1951</v>
      </c>
      <c r="ED20" s="1">
        <f t="shared" si="32"/>
        <v>1950</v>
      </c>
      <c r="EE20" s="1">
        <f t="shared" si="32"/>
        <v>1949</v>
      </c>
      <c r="EF20" s="1">
        <f t="shared" si="32"/>
        <v>1948</v>
      </c>
      <c r="EG20" s="1">
        <f t="shared" si="32"/>
        <v>1947</v>
      </c>
      <c r="EH20" s="1">
        <f t="shared" si="32"/>
        <v>1946</v>
      </c>
      <c r="EI20" s="1">
        <f t="shared" si="32"/>
        <v>1945</v>
      </c>
      <c r="EJ20" s="1">
        <f t="shared" si="32"/>
        <v>1944</v>
      </c>
      <c r="EK20" s="1">
        <f t="shared" si="32"/>
        <v>1943</v>
      </c>
      <c r="EL20" s="1">
        <f t="shared" si="32"/>
        <v>1942</v>
      </c>
      <c r="EM20" s="1">
        <f t="shared" si="32"/>
        <v>1941</v>
      </c>
      <c r="EN20" s="1">
        <f t="shared" si="32"/>
        <v>1940</v>
      </c>
      <c r="EO20" s="1">
        <f t="shared" si="32"/>
        <v>1939</v>
      </c>
      <c r="EP20" s="1">
        <f t="shared" ref="EP20:FC21" si="33">EO20-1</f>
        <v>1938</v>
      </c>
      <c r="EQ20" s="1">
        <f t="shared" si="33"/>
        <v>1937</v>
      </c>
      <c r="ER20" s="1">
        <f t="shared" si="33"/>
        <v>1936</v>
      </c>
      <c r="ES20" s="1">
        <f t="shared" si="33"/>
        <v>1935</v>
      </c>
      <c r="ET20" s="1">
        <f t="shared" si="33"/>
        <v>1934</v>
      </c>
      <c r="EU20" s="1">
        <f t="shared" si="33"/>
        <v>1933</v>
      </c>
      <c r="EV20" s="1">
        <f t="shared" si="33"/>
        <v>1932</v>
      </c>
      <c r="EW20" s="1">
        <f t="shared" si="33"/>
        <v>1931</v>
      </c>
      <c r="EX20" s="1">
        <f t="shared" si="33"/>
        <v>1930</v>
      </c>
      <c r="EY20" s="1">
        <f t="shared" si="33"/>
        <v>1929</v>
      </c>
      <c r="EZ20" s="1">
        <f t="shared" si="33"/>
        <v>1928</v>
      </c>
      <c r="FA20" s="1">
        <f t="shared" si="33"/>
        <v>1927</v>
      </c>
      <c r="FB20" s="1">
        <f t="shared" si="33"/>
        <v>1926</v>
      </c>
      <c r="FC20" s="1">
        <f t="shared" si="33"/>
        <v>1925</v>
      </c>
      <c r="FD20" s="8" t="s">
        <v>65</v>
      </c>
      <c r="FE20" s="1">
        <f>$Z$1-40</f>
        <v>1985</v>
      </c>
      <c r="FF20" s="1">
        <f t="shared" ref="FF20:GI20" si="34">FE20-1</f>
        <v>1984</v>
      </c>
      <c r="FG20" s="1">
        <f t="shared" si="34"/>
        <v>1983</v>
      </c>
      <c r="FH20" s="1">
        <f t="shared" si="34"/>
        <v>1982</v>
      </c>
      <c r="FI20" s="1">
        <f t="shared" si="34"/>
        <v>1981</v>
      </c>
      <c r="FJ20" s="1">
        <f t="shared" si="34"/>
        <v>1980</v>
      </c>
      <c r="FK20" s="1">
        <f t="shared" si="34"/>
        <v>1979</v>
      </c>
      <c r="FL20" s="1">
        <f t="shared" si="34"/>
        <v>1978</v>
      </c>
      <c r="FM20" s="1">
        <f t="shared" si="34"/>
        <v>1977</v>
      </c>
      <c r="FN20" s="1">
        <f t="shared" si="34"/>
        <v>1976</v>
      </c>
      <c r="FO20" s="1">
        <f t="shared" si="34"/>
        <v>1975</v>
      </c>
      <c r="FP20" s="1">
        <f t="shared" si="34"/>
        <v>1974</v>
      </c>
      <c r="FQ20" s="1">
        <f t="shared" si="34"/>
        <v>1973</v>
      </c>
      <c r="FR20" s="1">
        <f t="shared" si="34"/>
        <v>1972</v>
      </c>
      <c r="FS20" s="1">
        <f t="shared" si="34"/>
        <v>1971</v>
      </c>
      <c r="FT20" s="1">
        <f t="shared" si="34"/>
        <v>1970</v>
      </c>
      <c r="FU20" s="1">
        <f t="shared" si="34"/>
        <v>1969</v>
      </c>
      <c r="FV20" s="1">
        <f t="shared" si="34"/>
        <v>1968</v>
      </c>
      <c r="FW20" s="1">
        <f t="shared" si="34"/>
        <v>1967</v>
      </c>
      <c r="FX20" s="1">
        <f t="shared" si="34"/>
        <v>1966</v>
      </c>
      <c r="FY20" s="1">
        <f t="shared" si="34"/>
        <v>1965</v>
      </c>
      <c r="FZ20" s="1">
        <f t="shared" si="34"/>
        <v>1964</v>
      </c>
      <c r="GA20" s="1">
        <f t="shared" si="34"/>
        <v>1963</v>
      </c>
      <c r="GB20" s="1">
        <f t="shared" si="34"/>
        <v>1962</v>
      </c>
      <c r="GC20" s="1">
        <f t="shared" si="34"/>
        <v>1961</v>
      </c>
      <c r="GD20" s="1">
        <f t="shared" si="34"/>
        <v>1960</v>
      </c>
      <c r="GE20" s="1">
        <f t="shared" si="34"/>
        <v>1959</v>
      </c>
      <c r="GF20" s="1">
        <f t="shared" si="34"/>
        <v>1958</v>
      </c>
      <c r="GG20" s="1">
        <f t="shared" si="34"/>
        <v>1957</v>
      </c>
      <c r="GH20" s="1">
        <f t="shared" si="34"/>
        <v>1956</v>
      </c>
      <c r="GI20" s="1">
        <f t="shared" si="34"/>
        <v>1955</v>
      </c>
      <c r="GJ20" s="1">
        <f t="shared" ref="GJ20:HM20" si="35">GI20-1</f>
        <v>1954</v>
      </c>
      <c r="GK20" s="1">
        <f t="shared" si="35"/>
        <v>1953</v>
      </c>
      <c r="GL20" s="1">
        <f t="shared" si="35"/>
        <v>1952</v>
      </c>
      <c r="GM20" s="1">
        <f t="shared" si="35"/>
        <v>1951</v>
      </c>
      <c r="GN20" s="1">
        <f t="shared" si="35"/>
        <v>1950</v>
      </c>
      <c r="GO20" s="1">
        <f t="shared" si="35"/>
        <v>1949</v>
      </c>
      <c r="GP20" s="1">
        <f t="shared" si="35"/>
        <v>1948</v>
      </c>
      <c r="GQ20" s="1">
        <f t="shared" si="35"/>
        <v>1947</v>
      </c>
      <c r="GR20" s="1">
        <f t="shared" si="35"/>
        <v>1946</v>
      </c>
      <c r="GS20" s="1">
        <f t="shared" si="35"/>
        <v>1945</v>
      </c>
      <c r="GT20" s="1">
        <f t="shared" si="35"/>
        <v>1944</v>
      </c>
      <c r="GU20" s="1">
        <f t="shared" si="35"/>
        <v>1943</v>
      </c>
      <c r="GV20" s="1">
        <f t="shared" si="35"/>
        <v>1942</v>
      </c>
      <c r="GW20" s="1">
        <f t="shared" si="35"/>
        <v>1941</v>
      </c>
      <c r="GX20" s="1">
        <f t="shared" si="35"/>
        <v>1940</v>
      </c>
      <c r="GY20" s="1">
        <f t="shared" si="35"/>
        <v>1939</v>
      </c>
      <c r="GZ20" s="1">
        <f t="shared" si="35"/>
        <v>1938</v>
      </c>
      <c r="HA20" s="1">
        <f t="shared" si="35"/>
        <v>1937</v>
      </c>
      <c r="HB20" s="1">
        <f t="shared" si="35"/>
        <v>1936</v>
      </c>
      <c r="HC20" s="1">
        <f t="shared" si="35"/>
        <v>1935</v>
      </c>
      <c r="HD20" s="1">
        <f t="shared" si="35"/>
        <v>1934</v>
      </c>
      <c r="HE20" s="1">
        <f t="shared" si="35"/>
        <v>1933</v>
      </c>
      <c r="HF20" s="1">
        <f t="shared" si="35"/>
        <v>1932</v>
      </c>
      <c r="HG20" s="1">
        <f t="shared" si="35"/>
        <v>1931</v>
      </c>
      <c r="HH20" s="1">
        <f t="shared" si="35"/>
        <v>1930</v>
      </c>
      <c r="HI20" s="1">
        <f t="shared" si="35"/>
        <v>1929</v>
      </c>
      <c r="HJ20" s="1">
        <f t="shared" si="35"/>
        <v>1928</v>
      </c>
      <c r="HK20" s="1">
        <f t="shared" si="35"/>
        <v>1927</v>
      </c>
      <c r="HL20" s="1">
        <f t="shared" si="35"/>
        <v>1926</v>
      </c>
      <c r="HM20" s="1">
        <f t="shared" si="35"/>
        <v>1925</v>
      </c>
    </row>
    <row r="21" spans="2:255" ht="24.75" customHeight="1" thickBot="1" x14ac:dyDescent="0.2">
      <c r="B21" s="251"/>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3"/>
      <c r="AK21" s="47" t="str">
        <f t="shared" si="10"/>
        <v/>
      </c>
      <c r="AL21" s="119">
        <v>9</v>
      </c>
      <c r="AM21" s="31"/>
      <c r="AN21" s="82"/>
      <c r="AO21" s="82"/>
      <c r="AP21" s="82"/>
      <c r="AQ21" s="29"/>
      <c r="AR21" s="40"/>
      <c r="AU21" s="111">
        <v>9</v>
      </c>
      <c r="AV21" s="50"/>
      <c r="AW21" s="97"/>
      <c r="AX21" s="98"/>
      <c r="AY21" s="99"/>
      <c r="AZ21" s="100"/>
      <c r="BA21" s="101"/>
      <c r="BB21" s="102"/>
      <c r="BC21" s="52"/>
      <c r="BD21" s="53"/>
      <c r="BE21" s="59"/>
      <c r="BF21" s="45" t="str">
        <f t="shared" si="11"/>
        <v/>
      </c>
      <c r="BG21" s="45" t="str">
        <f t="shared" si="11"/>
        <v/>
      </c>
      <c r="BH21" s="1" t="str">
        <f t="shared" si="18"/>
        <v/>
      </c>
      <c r="BI21" s="1" t="str">
        <f t="shared" si="13"/>
        <v/>
      </c>
      <c r="BJ21" s="7" t="str">
        <f t="shared" si="14"/>
        <v/>
      </c>
      <c r="BK21" s="1">
        <f t="shared" si="19"/>
        <v>0</v>
      </c>
      <c r="BL21" s="8" t="s">
        <v>55</v>
      </c>
      <c r="BM21" s="1">
        <f>$Z$1-6</f>
        <v>2019</v>
      </c>
      <c r="BN21" s="1">
        <f t="shared" si="20"/>
        <v>2018</v>
      </c>
      <c r="BO21" s="1">
        <f t="shared" si="20"/>
        <v>2017</v>
      </c>
      <c r="BP21" s="1">
        <f t="shared" si="20"/>
        <v>2016</v>
      </c>
      <c r="BQ21" s="1">
        <f t="shared" si="20"/>
        <v>2015</v>
      </c>
      <c r="BR21" s="1">
        <f t="shared" si="20"/>
        <v>2014</v>
      </c>
      <c r="BS21" s="1">
        <f t="shared" si="20"/>
        <v>2013</v>
      </c>
      <c r="BT21" s="1">
        <f t="shared" si="20"/>
        <v>2012</v>
      </c>
      <c r="BU21" s="1">
        <f t="shared" si="20"/>
        <v>2011</v>
      </c>
      <c r="BV21" s="1">
        <f t="shared" si="20"/>
        <v>2010</v>
      </c>
      <c r="BW21" s="1">
        <f t="shared" si="20"/>
        <v>2009</v>
      </c>
      <c r="BX21" s="1">
        <f t="shared" si="20"/>
        <v>2008</v>
      </c>
      <c r="BY21" s="1">
        <f t="shared" si="20"/>
        <v>2007</v>
      </c>
      <c r="BZ21" s="1">
        <f t="shared" si="20"/>
        <v>2006</v>
      </c>
      <c r="CA21" s="1">
        <f t="shared" si="20"/>
        <v>2005</v>
      </c>
      <c r="CB21" s="1">
        <f t="shared" si="20"/>
        <v>2004</v>
      </c>
      <c r="CC21" s="1">
        <f t="shared" si="20"/>
        <v>2003</v>
      </c>
      <c r="CD21" s="1">
        <f t="shared" si="21"/>
        <v>2002</v>
      </c>
      <c r="CE21" s="1">
        <f t="shared" si="21"/>
        <v>2001</v>
      </c>
      <c r="CF21" s="1">
        <f t="shared" si="21"/>
        <v>2000</v>
      </c>
      <c r="CG21" s="1">
        <f t="shared" si="21"/>
        <v>1999</v>
      </c>
      <c r="CH21" s="1">
        <f t="shared" si="21"/>
        <v>1998</v>
      </c>
      <c r="CI21" s="1">
        <f t="shared" si="21"/>
        <v>1997</v>
      </c>
      <c r="CJ21" s="1">
        <f t="shared" si="21"/>
        <v>1996</v>
      </c>
      <c r="CK21" s="1">
        <f t="shared" si="21"/>
        <v>1995</v>
      </c>
      <c r="CL21" s="1">
        <f t="shared" si="21"/>
        <v>1994</v>
      </c>
      <c r="CM21" s="1">
        <f t="shared" si="21"/>
        <v>1993</v>
      </c>
      <c r="CN21" s="1">
        <f t="shared" si="21"/>
        <v>1992</v>
      </c>
      <c r="CO21" s="1">
        <f t="shared" si="21"/>
        <v>1991</v>
      </c>
      <c r="CP21" s="1">
        <f t="shared" si="21"/>
        <v>1990</v>
      </c>
      <c r="CQ21" s="1">
        <f t="shared" si="21"/>
        <v>1989</v>
      </c>
      <c r="CR21" s="1">
        <f t="shared" si="21"/>
        <v>1988</v>
      </c>
      <c r="CS21" s="1">
        <f t="shared" si="21"/>
        <v>1987</v>
      </c>
      <c r="CT21" s="1">
        <f t="shared" si="22"/>
        <v>1986</v>
      </c>
      <c r="CU21" s="1">
        <f t="shared" si="22"/>
        <v>1985</v>
      </c>
      <c r="CV21" s="1">
        <f t="shared" si="22"/>
        <v>1984</v>
      </c>
      <c r="CW21" s="1">
        <f t="shared" si="22"/>
        <v>1983</v>
      </c>
      <c r="CX21" s="1">
        <f t="shared" si="22"/>
        <v>1982</v>
      </c>
      <c r="CY21" s="1">
        <f t="shared" si="22"/>
        <v>1981</v>
      </c>
      <c r="CZ21" s="1">
        <f t="shared" si="22"/>
        <v>1980</v>
      </c>
      <c r="DA21" s="1">
        <f t="shared" si="22"/>
        <v>1979</v>
      </c>
      <c r="DB21" s="1">
        <f t="shared" si="22"/>
        <v>1978</v>
      </c>
      <c r="DC21" s="1">
        <f t="shared" si="22"/>
        <v>1977</v>
      </c>
      <c r="DD21" s="1">
        <f t="shared" si="22"/>
        <v>1976</v>
      </c>
      <c r="DE21" s="1">
        <f t="shared" si="22"/>
        <v>1975</v>
      </c>
      <c r="DF21" s="1">
        <f t="shared" si="22"/>
        <v>1974</v>
      </c>
      <c r="DG21" s="1">
        <f t="shared" si="22"/>
        <v>1973</v>
      </c>
      <c r="DH21" s="1">
        <f t="shared" si="22"/>
        <v>1972</v>
      </c>
      <c r="DI21" s="1">
        <f t="shared" si="22"/>
        <v>1971</v>
      </c>
      <c r="DJ21" s="1">
        <f t="shared" si="23"/>
        <v>1970</v>
      </c>
      <c r="DK21" s="1">
        <f t="shared" si="23"/>
        <v>1969</v>
      </c>
      <c r="DL21" s="1">
        <f t="shared" si="23"/>
        <v>1968</v>
      </c>
      <c r="DM21" s="1">
        <f t="shared" si="23"/>
        <v>1967</v>
      </c>
      <c r="DN21" s="1">
        <f t="shared" si="23"/>
        <v>1966</v>
      </c>
      <c r="DO21" s="1">
        <f t="shared" si="23"/>
        <v>1965</v>
      </c>
      <c r="DP21" s="1">
        <f t="shared" si="23"/>
        <v>1964</v>
      </c>
      <c r="DQ21" s="1">
        <f t="shared" si="23"/>
        <v>1963</v>
      </c>
      <c r="DR21" s="1">
        <f t="shared" si="23"/>
        <v>1962</v>
      </c>
      <c r="DS21" s="1">
        <f t="shared" si="23"/>
        <v>1961</v>
      </c>
      <c r="DT21" s="1">
        <f t="shared" si="23"/>
        <v>1960</v>
      </c>
      <c r="DU21" s="1">
        <f t="shared" si="23"/>
        <v>1959</v>
      </c>
      <c r="DV21" s="1">
        <f t="shared" si="23"/>
        <v>1958</v>
      </c>
      <c r="DW21" s="1">
        <f t="shared" si="23"/>
        <v>1957</v>
      </c>
      <c r="DX21" s="1">
        <f t="shared" si="23"/>
        <v>1956</v>
      </c>
      <c r="DY21" s="1">
        <f t="shared" si="23"/>
        <v>1955</v>
      </c>
      <c r="DZ21" s="1">
        <f t="shared" si="32"/>
        <v>1954</v>
      </c>
      <c r="EA21" s="1">
        <f t="shared" si="32"/>
        <v>1953</v>
      </c>
      <c r="EB21" s="1">
        <f t="shared" si="32"/>
        <v>1952</v>
      </c>
      <c r="EC21" s="1">
        <f t="shared" si="32"/>
        <v>1951</v>
      </c>
      <c r="ED21" s="1">
        <f t="shared" si="32"/>
        <v>1950</v>
      </c>
      <c r="EE21" s="1">
        <f t="shared" si="32"/>
        <v>1949</v>
      </c>
      <c r="EF21" s="1">
        <f t="shared" si="32"/>
        <v>1948</v>
      </c>
      <c r="EG21" s="1">
        <f t="shared" si="32"/>
        <v>1947</v>
      </c>
      <c r="EH21" s="1">
        <f t="shared" si="32"/>
        <v>1946</v>
      </c>
      <c r="EI21" s="1">
        <f t="shared" si="32"/>
        <v>1945</v>
      </c>
      <c r="EJ21" s="1">
        <f t="shared" si="32"/>
        <v>1944</v>
      </c>
      <c r="EK21" s="1">
        <f t="shared" si="32"/>
        <v>1943</v>
      </c>
      <c r="EL21" s="1">
        <f t="shared" si="32"/>
        <v>1942</v>
      </c>
      <c r="EM21" s="1">
        <f t="shared" si="32"/>
        <v>1941</v>
      </c>
      <c r="EN21" s="1">
        <f t="shared" si="32"/>
        <v>1940</v>
      </c>
      <c r="EO21" s="1">
        <f t="shared" si="32"/>
        <v>1939</v>
      </c>
      <c r="EP21" s="1">
        <f t="shared" si="33"/>
        <v>1938</v>
      </c>
      <c r="EQ21" s="1">
        <f t="shared" si="33"/>
        <v>1937</v>
      </c>
      <c r="ER21" s="1">
        <f t="shared" si="33"/>
        <v>1936</v>
      </c>
      <c r="ES21" s="1">
        <f t="shared" si="33"/>
        <v>1935</v>
      </c>
      <c r="ET21" s="1">
        <f t="shared" si="33"/>
        <v>1934</v>
      </c>
      <c r="EU21" s="1">
        <f t="shared" si="33"/>
        <v>1933</v>
      </c>
      <c r="EV21" s="1">
        <f t="shared" si="33"/>
        <v>1932</v>
      </c>
      <c r="EW21" s="1">
        <f t="shared" si="33"/>
        <v>1931</v>
      </c>
      <c r="EX21" s="1">
        <f t="shared" si="33"/>
        <v>1930</v>
      </c>
      <c r="EY21" s="1">
        <f t="shared" si="33"/>
        <v>1929</v>
      </c>
      <c r="EZ21" s="1">
        <f t="shared" si="33"/>
        <v>1928</v>
      </c>
      <c r="FA21" s="1">
        <f t="shared" si="33"/>
        <v>1927</v>
      </c>
      <c r="FB21" s="1">
        <f t="shared" si="33"/>
        <v>1926</v>
      </c>
      <c r="FC21" s="1">
        <f t="shared" si="33"/>
        <v>1925</v>
      </c>
      <c r="FD21" s="8" t="s">
        <v>66</v>
      </c>
      <c r="FE21" s="1">
        <f>$Z$1-50</f>
        <v>1975</v>
      </c>
      <c r="FF21" s="1">
        <f t="shared" ref="FF21:GI21" si="36">FE21-1</f>
        <v>1974</v>
      </c>
      <c r="FG21" s="1">
        <f t="shared" si="36"/>
        <v>1973</v>
      </c>
      <c r="FH21" s="1">
        <f t="shared" si="36"/>
        <v>1972</v>
      </c>
      <c r="FI21" s="1">
        <f t="shared" si="36"/>
        <v>1971</v>
      </c>
      <c r="FJ21" s="1">
        <f t="shared" si="36"/>
        <v>1970</v>
      </c>
      <c r="FK21" s="1">
        <f t="shared" si="36"/>
        <v>1969</v>
      </c>
      <c r="FL21" s="1">
        <f t="shared" si="36"/>
        <v>1968</v>
      </c>
      <c r="FM21" s="1">
        <f t="shared" si="36"/>
        <v>1967</v>
      </c>
      <c r="FN21" s="1">
        <f t="shared" si="36"/>
        <v>1966</v>
      </c>
      <c r="FO21" s="1">
        <f t="shared" si="36"/>
        <v>1965</v>
      </c>
      <c r="FP21" s="1">
        <f t="shared" si="36"/>
        <v>1964</v>
      </c>
      <c r="FQ21" s="1">
        <f t="shared" si="36"/>
        <v>1963</v>
      </c>
      <c r="FR21" s="1">
        <f t="shared" si="36"/>
        <v>1962</v>
      </c>
      <c r="FS21" s="1">
        <f t="shared" si="36"/>
        <v>1961</v>
      </c>
      <c r="FT21" s="1">
        <f t="shared" si="36"/>
        <v>1960</v>
      </c>
      <c r="FU21" s="1">
        <f t="shared" si="36"/>
        <v>1959</v>
      </c>
      <c r="FV21" s="1">
        <f t="shared" si="36"/>
        <v>1958</v>
      </c>
      <c r="FW21" s="1">
        <f t="shared" si="36"/>
        <v>1957</v>
      </c>
      <c r="FX21" s="1">
        <f t="shared" si="36"/>
        <v>1956</v>
      </c>
      <c r="FY21" s="1">
        <f t="shared" si="36"/>
        <v>1955</v>
      </c>
      <c r="FZ21" s="1">
        <f t="shared" si="36"/>
        <v>1954</v>
      </c>
      <c r="GA21" s="1">
        <f t="shared" si="36"/>
        <v>1953</v>
      </c>
      <c r="GB21" s="1">
        <f t="shared" si="36"/>
        <v>1952</v>
      </c>
      <c r="GC21" s="1">
        <f t="shared" si="36"/>
        <v>1951</v>
      </c>
      <c r="GD21" s="1">
        <f t="shared" si="36"/>
        <v>1950</v>
      </c>
      <c r="GE21" s="1">
        <f t="shared" si="36"/>
        <v>1949</v>
      </c>
      <c r="GF21" s="1">
        <f t="shared" si="36"/>
        <v>1948</v>
      </c>
      <c r="GG21" s="1">
        <f t="shared" si="36"/>
        <v>1947</v>
      </c>
      <c r="GH21" s="1">
        <f t="shared" si="36"/>
        <v>1946</v>
      </c>
      <c r="GI21" s="1">
        <f t="shared" si="36"/>
        <v>1945</v>
      </c>
      <c r="GJ21" s="1">
        <f t="shared" ref="GJ21:HC21" si="37">GI21-1</f>
        <v>1944</v>
      </c>
      <c r="GK21" s="1">
        <f t="shared" si="37"/>
        <v>1943</v>
      </c>
      <c r="GL21" s="1">
        <f t="shared" si="37"/>
        <v>1942</v>
      </c>
      <c r="GM21" s="1">
        <f t="shared" si="37"/>
        <v>1941</v>
      </c>
      <c r="GN21" s="1">
        <f t="shared" si="37"/>
        <v>1940</v>
      </c>
      <c r="GO21" s="1">
        <f t="shared" si="37"/>
        <v>1939</v>
      </c>
      <c r="GP21" s="1">
        <f t="shared" si="37"/>
        <v>1938</v>
      </c>
      <c r="GQ21" s="1">
        <f t="shared" si="37"/>
        <v>1937</v>
      </c>
      <c r="GR21" s="1">
        <f t="shared" si="37"/>
        <v>1936</v>
      </c>
      <c r="GS21" s="1">
        <f t="shared" si="37"/>
        <v>1935</v>
      </c>
      <c r="GT21" s="1">
        <f t="shared" si="37"/>
        <v>1934</v>
      </c>
      <c r="GU21" s="1">
        <f t="shared" si="37"/>
        <v>1933</v>
      </c>
      <c r="GV21" s="1">
        <f t="shared" si="37"/>
        <v>1932</v>
      </c>
      <c r="GW21" s="1">
        <f t="shared" si="37"/>
        <v>1931</v>
      </c>
      <c r="GX21" s="1">
        <f t="shared" si="37"/>
        <v>1930</v>
      </c>
      <c r="GY21" s="1">
        <f t="shared" si="37"/>
        <v>1929</v>
      </c>
      <c r="GZ21" s="1">
        <f t="shared" si="37"/>
        <v>1928</v>
      </c>
      <c r="HA21" s="1">
        <f t="shared" si="37"/>
        <v>1927</v>
      </c>
      <c r="HB21" s="1">
        <f t="shared" si="37"/>
        <v>1926</v>
      </c>
      <c r="HC21" s="1">
        <f t="shared" si="37"/>
        <v>1925</v>
      </c>
    </row>
    <row r="22" spans="2:255" ht="24.75" customHeight="1" thickTop="1" x14ac:dyDescent="0.15">
      <c r="B22" s="16" t="s">
        <v>27</v>
      </c>
      <c r="AK22" s="47" t="str">
        <f t="shared" si="10"/>
        <v/>
      </c>
      <c r="AL22" s="119">
        <v>10</v>
      </c>
      <c r="AM22" s="31"/>
      <c r="AN22" s="82"/>
      <c r="AO22" s="82"/>
      <c r="AP22" s="82"/>
      <c r="AQ22" s="29"/>
      <c r="AR22" s="40"/>
      <c r="AU22" s="111">
        <v>10</v>
      </c>
      <c r="AV22" s="50"/>
      <c r="AW22" s="97"/>
      <c r="AX22" s="98"/>
      <c r="AY22" s="99"/>
      <c r="AZ22" s="100"/>
      <c r="BA22" s="101"/>
      <c r="BB22" s="102"/>
      <c r="BC22" s="52"/>
      <c r="BD22" s="53"/>
      <c r="BE22" s="59"/>
      <c r="BF22" s="45" t="str">
        <f t="shared" si="11"/>
        <v/>
      </c>
      <c r="BG22" s="45" t="str">
        <f t="shared" si="11"/>
        <v/>
      </c>
      <c r="BH22" s="1" t="str">
        <f t="shared" si="18"/>
        <v/>
      </c>
      <c r="BI22" s="1" t="str">
        <f t="shared" si="13"/>
        <v/>
      </c>
      <c r="BJ22" s="7" t="str">
        <f t="shared" si="14"/>
        <v/>
      </c>
      <c r="BK22" s="1">
        <f t="shared" si="19"/>
        <v>0</v>
      </c>
      <c r="BL22" s="8" t="s">
        <v>85</v>
      </c>
      <c r="BM22" s="46">
        <f>$Z$1-45</f>
        <v>1980</v>
      </c>
      <c r="BN22" s="46">
        <f>BM22-1</f>
        <v>1979</v>
      </c>
      <c r="BO22" s="46">
        <f t="shared" si="20"/>
        <v>1978</v>
      </c>
      <c r="BP22" s="46">
        <f t="shared" si="20"/>
        <v>1977</v>
      </c>
      <c r="BQ22" s="46">
        <f t="shared" si="20"/>
        <v>1976</v>
      </c>
      <c r="BR22" s="1">
        <f t="shared" si="20"/>
        <v>1975</v>
      </c>
      <c r="BS22" s="1">
        <f t="shared" si="20"/>
        <v>1974</v>
      </c>
      <c r="BT22" s="1">
        <f t="shared" si="20"/>
        <v>1973</v>
      </c>
      <c r="BU22" s="1">
        <f t="shared" si="20"/>
        <v>1972</v>
      </c>
      <c r="BV22" s="1">
        <f t="shared" si="20"/>
        <v>1971</v>
      </c>
      <c r="BW22" s="1">
        <f t="shared" si="20"/>
        <v>1970</v>
      </c>
      <c r="BX22" s="1">
        <f t="shared" si="20"/>
        <v>1969</v>
      </c>
      <c r="BY22" s="1">
        <f t="shared" si="20"/>
        <v>1968</v>
      </c>
      <c r="BZ22" s="1">
        <f t="shared" si="20"/>
        <v>1967</v>
      </c>
      <c r="CA22" s="1">
        <f t="shared" si="20"/>
        <v>1966</v>
      </c>
      <c r="CB22" s="1">
        <f t="shared" si="20"/>
        <v>1965</v>
      </c>
      <c r="CC22" s="1">
        <f t="shared" si="20"/>
        <v>1964</v>
      </c>
      <c r="CD22" s="1">
        <f t="shared" si="21"/>
        <v>1963</v>
      </c>
      <c r="CE22" s="1">
        <f t="shared" si="21"/>
        <v>1962</v>
      </c>
      <c r="CF22" s="1">
        <f t="shared" si="21"/>
        <v>1961</v>
      </c>
      <c r="CG22" s="1">
        <f t="shared" si="21"/>
        <v>1960</v>
      </c>
      <c r="CH22" s="1">
        <f t="shared" si="21"/>
        <v>1959</v>
      </c>
      <c r="CI22" s="1">
        <f t="shared" si="21"/>
        <v>1958</v>
      </c>
      <c r="CJ22" s="1">
        <f t="shared" si="21"/>
        <v>1957</v>
      </c>
      <c r="CK22" s="1">
        <f t="shared" si="21"/>
        <v>1956</v>
      </c>
      <c r="CL22" s="1">
        <f t="shared" si="21"/>
        <v>1955</v>
      </c>
      <c r="CM22" s="1">
        <f t="shared" si="21"/>
        <v>1954</v>
      </c>
      <c r="CN22" s="1">
        <f t="shared" si="21"/>
        <v>1953</v>
      </c>
      <c r="CO22" s="1">
        <f t="shared" si="21"/>
        <v>1952</v>
      </c>
      <c r="CP22" s="1">
        <f t="shared" si="21"/>
        <v>1951</v>
      </c>
      <c r="CQ22" s="1">
        <f t="shared" si="21"/>
        <v>1950</v>
      </c>
      <c r="CR22" s="1">
        <f t="shared" si="21"/>
        <v>1949</v>
      </c>
      <c r="CS22" s="1">
        <f t="shared" si="21"/>
        <v>1948</v>
      </c>
      <c r="CT22" s="1">
        <f t="shared" si="22"/>
        <v>1947</v>
      </c>
      <c r="CU22" s="1">
        <f t="shared" si="22"/>
        <v>1946</v>
      </c>
      <c r="CV22" s="1">
        <f t="shared" si="22"/>
        <v>1945</v>
      </c>
      <c r="CW22" s="1">
        <f t="shared" si="22"/>
        <v>1944</v>
      </c>
      <c r="CX22" s="1">
        <f t="shared" si="22"/>
        <v>1943</v>
      </c>
      <c r="CY22" s="1">
        <f t="shared" si="22"/>
        <v>1942</v>
      </c>
      <c r="CZ22" s="1">
        <f t="shared" si="22"/>
        <v>1941</v>
      </c>
      <c r="DA22" s="1">
        <f t="shared" si="22"/>
        <v>1940</v>
      </c>
      <c r="DB22" s="1">
        <f t="shared" si="22"/>
        <v>1939</v>
      </c>
      <c r="DC22" s="1">
        <f t="shared" si="22"/>
        <v>1938</v>
      </c>
      <c r="DD22" s="1">
        <f t="shared" si="22"/>
        <v>1937</v>
      </c>
      <c r="DE22" s="1">
        <f t="shared" si="22"/>
        <v>1936</v>
      </c>
      <c r="DF22" s="1">
        <f t="shared" si="22"/>
        <v>1935</v>
      </c>
      <c r="DG22" s="1">
        <f t="shared" si="22"/>
        <v>1934</v>
      </c>
      <c r="DH22" s="1">
        <f t="shared" si="22"/>
        <v>1933</v>
      </c>
      <c r="DI22" s="1">
        <f t="shared" si="22"/>
        <v>1932</v>
      </c>
      <c r="DJ22" s="1">
        <f t="shared" si="23"/>
        <v>1931</v>
      </c>
      <c r="DK22" s="1">
        <f t="shared" si="23"/>
        <v>1930</v>
      </c>
      <c r="DL22" s="1">
        <f t="shared" si="23"/>
        <v>1929</v>
      </c>
      <c r="DM22" s="1">
        <f t="shared" si="23"/>
        <v>1928</v>
      </c>
      <c r="DN22" s="1">
        <f t="shared" si="23"/>
        <v>1927</v>
      </c>
      <c r="DO22" s="1">
        <f t="shared" si="23"/>
        <v>1926</v>
      </c>
      <c r="DP22" s="1">
        <f t="shared" si="23"/>
        <v>1925</v>
      </c>
      <c r="FD22" s="8" t="s">
        <v>114</v>
      </c>
      <c r="FE22" s="1">
        <f>$Z$1-55</f>
        <v>1970</v>
      </c>
      <c r="FF22" s="1">
        <f t="shared" ref="FF22:GK22" si="38">FE22-1</f>
        <v>1969</v>
      </c>
      <c r="FG22" s="1">
        <f t="shared" si="38"/>
        <v>1968</v>
      </c>
      <c r="FH22" s="1">
        <f t="shared" si="38"/>
        <v>1967</v>
      </c>
      <c r="FI22" s="1">
        <f t="shared" si="38"/>
        <v>1966</v>
      </c>
      <c r="FJ22" s="1">
        <f t="shared" si="38"/>
        <v>1965</v>
      </c>
      <c r="FK22" s="1">
        <f t="shared" si="38"/>
        <v>1964</v>
      </c>
      <c r="FL22" s="1">
        <f t="shared" si="38"/>
        <v>1963</v>
      </c>
      <c r="FM22" s="1">
        <f t="shared" si="38"/>
        <v>1962</v>
      </c>
      <c r="FN22" s="1">
        <f t="shared" si="38"/>
        <v>1961</v>
      </c>
      <c r="FO22" s="1">
        <f t="shared" si="38"/>
        <v>1960</v>
      </c>
      <c r="FP22" s="1">
        <f t="shared" si="38"/>
        <v>1959</v>
      </c>
      <c r="FQ22" s="1">
        <f t="shared" si="38"/>
        <v>1958</v>
      </c>
      <c r="FR22" s="1">
        <f t="shared" si="38"/>
        <v>1957</v>
      </c>
      <c r="FS22" s="1">
        <f t="shared" si="38"/>
        <v>1956</v>
      </c>
      <c r="FT22" s="1">
        <f t="shared" si="38"/>
        <v>1955</v>
      </c>
      <c r="FU22" s="1">
        <f t="shared" si="38"/>
        <v>1954</v>
      </c>
      <c r="FV22" s="1">
        <f t="shared" si="38"/>
        <v>1953</v>
      </c>
      <c r="FW22" s="1">
        <f t="shared" si="38"/>
        <v>1952</v>
      </c>
      <c r="FX22" s="1">
        <f t="shared" si="38"/>
        <v>1951</v>
      </c>
      <c r="FY22" s="1">
        <f t="shared" si="38"/>
        <v>1950</v>
      </c>
      <c r="FZ22" s="1">
        <f t="shared" si="38"/>
        <v>1949</v>
      </c>
      <c r="GA22" s="1">
        <f t="shared" si="38"/>
        <v>1948</v>
      </c>
      <c r="GB22" s="1">
        <f t="shared" si="38"/>
        <v>1947</v>
      </c>
      <c r="GC22" s="1">
        <f t="shared" si="38"/>
        <v>1946</v>
      </c>
      <c r="GD22" s="1">
        <f t="shared" si="38"/>
        <v>1945</v>
      </c>
      <c r="GE22" s="1">
        <f t="shared" si="38"/>
        <v>1944</v>
      </c>
      <c r="GF22" s="1">
        <f t="shared" si="38"/>
        <v>1943</v>
      </c>
      <c r="GG22" s="1">
        <f t="shared" si="38"/>
        <v>1942</v>
      </c>
      <c r="GH22" s="1">
        <f t="shared" si="38"/>
        <v>1941</v>
      </c>
      <c r="GI22" s="1">
        <f t="shared" si="38"/>
        <v>1940</v>
      </c>
      <c r="GJ22" s="1">
        <f t="shared" si="38"/>
        <v>1939</v>
      </c>
      <c r="GK22" s="1">
        <f t="shared" si="38"/>
        <v>1938</v>
      </c>
      <c r="GL22" s="1">
        <f t="shared" ref="GL22:HC22" si="39">GK22-1</f>
        <v>1937</v>
      </c>
      <c r="GM22" s="1">
        <f t="shared" si="39"/>
        <v>1936</v>
      </c>
      <c r="GN22" s="1">
        <f t="shared" si="39"/>
        <v>1935</v>
      </c>
      <c r="GO22" s="1">
        <f t="shared" si="39"/>
        <v>1934</v>
      </c>
      <c r="GP22" s="1">
        <f t="shared" si="39"/>
        <v>1933</v>
      </c>
      <c r="GQ22" s="1">
        <f t="shared" si="39"/>
        <v>1932</v>
      </c>
      <c r="GR22" s="1">
        <f t="shared" si="39"/>
        <v>1931</v>
      </c>
      <c r="GS22" s="1">
        <f t="shared" si="39"/>
        <v>1930</v>
      </c>
      <c r="GT22" s="1">
        <f t="shared" si="39"/>
        <v>1929</v>
      </c>
      <c r="GU22" s="1">
        <f t="shared" si="39"/>
        <v>1928</v>
      </c>
      <c r="GV22" s="1">
        <f t="shared" si="39"/>
        <v>1927</v>
      </c>
      <c r="GW22" s="1">
        <f t="shared" si="39"/>
        <v>1926</v>
      </c>
      <c r="GX22" s="1">
        <f t="shared" si="39"/>
        <v>1925</v>
      </c>
      <c r="GY22" s="1">
        <f t="shared" si="39"/>
        <v>1924</v>
      </c>
      <c r="GZ22" s="1">
        <f t="shared" si="39"/>
        <v>1923</v>
      </c>
      <c r="HA22" s="1">
        <f t="shared" si="39"/>
        <v>1922</v>
      </c>
      <c r="HB22" s="1">
        <f t="shared" si="39"/>
        <v>1921</v>
      </c>
      <c r="HC22" s="1">
        <f t="shared" si="39"/>
        <v>1920</v>
      </c>
    </row>
    <row r="23" spans="2:255" ht="24.75" customHeight="1" thickBot="1" x14ac:dyDescent="0.2">
      <c r="B23" s="225" t="s">
        <v>93</v>
      </c>
      <c r="C23" s="226"/>
      <c r="D23" s="226"/>
      <c r="E23" s="227"/>
      <c r="F23" s="234" t="s">
        <v>1</v>
      </c>
      <c r="G23" s="235"/>
      <c r="H23" s="235"/>
      <c r="I23" s="235"/>
      <c r="J23" s="235"/>
      <c r="K23" s="236"/>
      <c r="L23" s="234" t="s">
        <v>88</v>
      </c>
      <c r="M23" s="235"/>
      <c r="N23" s="235"/>
      <c r="O23" s="235"/>
      <c r="P23" s="235"/>
      <c r="Q23" s="235"/>
      <c r="R23" s="235"/>
      <c r="S23" s="261" t="s">
        <v>89</v>
      </c>
      <c r="T23" s="262"/>
      <c r="U23" s="262"/>
      <c r="V23" s="262"/>
      <c r="W23" s="262"/>
      <c r="X23" s="263"/>
      <c r="Y23" s="234" t="s">
        <v>86</v>
      </c>
      <c r="Z23" s="235"/>
      <c r="AA23" s="235"/>
      <c r="AB23" s="235"/>
      <c r="AC23" s="235"/>
      <c r="AD23" s="235"/>
      <c r="AE23" s="235"/>
      <c r="AF23" s="235"/>
      <c r="AG23" s="235"/>
      <c r="AH23" s="235"/>
      <c r="AI23" s="235"/>
      <c r="AJ23" s="236"/>
      <c r="AK23" s="47" t="str">
        <f t="shared" si="10"/>
        <v/>
      </c>
      <c r="AL23" s="119">
        <v>11</v>
      </c>
      <c r="AM23" s="31"/>
      <c r="AN23" s="82"/>
      <c r="AO23" s="82"/>
      <c r="AP23" s="82"/>
      <c r="AQ23" s="29"/>
      <c r="AR23" s="40"/>
      <c r="AU23" s="111">
        <v>11</v>
      </c>
      <c r="AV23" s="50"/>
      <c r="AW23" s="97"/>
      <c r="AX23" s="98"/>
      <c r="AY23" s="99"/>
      <c r="AZ23" s="100"/>
      <c r="BA23" s="101"/>
      <c r="BB23" s="102"/>
      <c r="BC23" s="52"/>
      <c r="BD23" s="53"/>
      <c r="BE23" s="59"/>
      <c r="BF23" s="45" t="str">
        <f t="shared" si="11"/>
        <v/>
      </c>
      <c r="BG23" s="45" t="str">
        <f t="shared" si="11"/>
        <v/>
      </c>
      <c r="BH23" s="1" t="str">
        <f t="shared" si="18"/>
        <v/>
      </c>
      <c r="BI23" s="1" t="str">
        <f t="shared" si="13"/>
        <v/>
      </c>
      <c r="BJ23" s="7" t="str">
        <f t="shared" si="14"/>
        <v/>
      </c>
      <c r="BK23" s="1">
        <f t="shared" si="19"/>
        <v>0</v>
      </c>
      <c r="BL23" s="8" t="s">
        <v>118</v>
      </c>
      <c r="BM23" s="46">
        <f>$Z$1-55</f>
        <v>1970</v>
      </c>
      <c r="BN23" s="46">
        <f>BM23-1</f>
        <v>1969</v>
      </c>
      <c r="BO23" s="46">
        <f t="shared" ref="BO23:CT23" si="40">BN23-1</f>
        <v>1968</v>
      </c>
      <c r="BP23" s="46">
        <f t="shared" si="40"/>
        <v>1967</v>
      </c>
      <c r="BQ23" s="46">
        <f t="shared" si="40"/>
        <v>1966</v>
      </c>
      <c r="BR23" s="1">
        <f t="shared" si="40"/>
        <v>1965</v>
      </c>
      <c r="BS23" s="1">
        <f t="shared" si="40"/>
        <v>1964</v>
      </c>
      <c r="BT23" s="1">
        <f t="shared" si="40"/>
        <v>1963</v>
      </c>
      <c r="BU23" s="1">
        <f t="shared" si="40"/>
        <v>1962</v>
      </c>
      <c r="BV23" s="1">
        <f t="shared" si="40"/>
        <v>1961</v>
      </c>
      <c r="BW23" s="1">
        <f t="shared" si="40"/>
        <v>1960</v>
      </c>
      <c r="BX23" s="1">
        <f t="shared" si="40"/>
        <v>1959</v>
      </c>
      <c r="BY23" s="1">
        <f t="shared" si="40"/>
        <v>1958</v>
      </c>
      <c r="BZ23" s="1">
        <f t="shared" si="40"/>
        <v>1957</v>
      </c>
      <c r="CA23" s="1">
        <f t="shared" si="40"/>
        <v>1956</v>
      </c>
      <c r="CB23" s="1">
        <f t="shared" si="40"/>
        <v>1955</v>
      </c>
      <c r="CC23" s="1">
        <f t="shared" si="40"/>
        <v>1954</v>
      </c>
      <c r="CD23" s="1">
        <f t="shared" si="40"/>
        <v>1953</v>
      </c>
      <c r="CE23" s="1">
        <f t="shared" si="40"/>
        <v>1952</v>
      </c>
      <c r="CF23" s="1">
        <f t="shared" si="40"/>
        <v>1951</v>
      </c>
      <c r="CG23" s="1">
        <f t="shared" si="40"/>
        <v>1950</v>
      </c>
      <c r="CH23" s="1">
        <f t="shared" si="40"/>
        <v>1949</v>
      </c>
      <c r="CI23" s="1">
        <f t="shared" si="40"/>
        <v>1948</v>
      </c>
      <c r="CJ23" s="1">
        <f t="shared" si="40"/>
        <v>1947</v>
      </c>
      <c r="CK23" s="1">
        <f t="shared" si="40"/>
        <v>1946</v>
      </c>
      <c r="CL23" s="1">
        <f t="shared" si="40"/>
        <v>1945</v>
      </c>
      <c r="CM23" s="1">
        <f t="shared" si="40"/>
        <v>1944</v>
      </c>
      <c r="CN23" s="1">
        <f t="shared" si="40"/>
        <v>1943</v>
      </c>
      <c r="CO23" s="1">
        <f t="shared" si="40"/>
        <v>1942</v>
      </c>
      <c r="CP23" s="1">
        <f t="shared" si="40"/>
        <v>1941</v>
      </c>
      <c r="CQ23" s="1">
        <f t="shared" si="40"/>
        <v>1940</v>
      </c>
      <c r="CR23" s="1">
        <f t="shared" si="40"/>
        <v>1939</v>
      </c>
      <c r="CS23" s="1">
        <f t="shared" si="40"/>
        <v>1938</v>
      </c>
      <c r="CT23" s="1">
        <f t="shared" si="40"/>
        <v>1937</v>
      </c>
      <c r="CU23" s="1">
        <f t="shared" ref="CU23:DP23" si="41">CT23-1</f>
        <v>1936</v>
      </c>
      <c r="CV23" s="1">
        <f t="shared" si="41"/>
        <v>1935</v>
      </c>
      <c r="CW23" s="1">
        <f t="shared" si="41"/>
        <v>1934</v>
      </c>
      <c r="CX23" s="1">
        <f t="shared" si="41"/>
        <v>1933</v>
      </c>
      <c r="CY23" s="1">
        <f t="shared" si="41"/>
        <v>1932</v>
      </c>
      <c r="CZ23" s="1">
        <f t="shared" si="41"/>
        <v>1931</v>
      </c>
      <c r="DA23" s="1">
        <f t="shared" si="41"/>
        <v>1930</v>
      </c>
      <c r="DB23" s="1">
        <f t="shared" si="41"/>
        <v>1929</v>
      </c>
      <c r="DC23" s="1">
        <f t="shared" si="41"/>
        <v>1928</v>
      </c>
      <c r="DD23" s="1">
        <f t="shared" si="41"/>
        <v>1927</v>
      </c>
      <c r="DE23" s="1">
        <f t="shared" si="41"/>
        <v>1926</v>
      </c>
      <c r="DF23" s="1">
        <f t="shared" si="41"/>
        <v>1925</v>
      </c>
      <c r="DG23" s="1">
        <f t="shared" si="41"/>
        <v>1924</v>
      </c>
      <c r="DH23" s="1">
        <f t="shared" si="41"/>
        <v>1923</v>
      </c>
      <c r="DI23" s="1">
        <f t="shared" si="41"/>
        <v>1922</v>
      </c>
      <c r="DJ23" s="1">
        <f t="shared" si="41"/>
        <v>1921</v>
      </c>
      <c r="DK23" s="1">
        <f t="shared" si="41"/>
        <v>1920</v>
      </c>
      <c r="DL23" s="1">
        <f t="shared" si="41"/>
        <v>1919</v>
      </c>
      <c r="DM23" s="1">
        <f t="shared" si="41"/>
        <v>1918</v>
      </c>
      <c r="DN23" s="1">
        <f t="shared" si="41"/>
        <v>1917</v>
      </c>
      <c r="DO23" s="1">
        <f t="shared" si="41"/>
        <v>1916</v>
      </c>
      <c r="DP23" s="1">
        <f t="shared" si="41"/>
        <v>1915</v>
      </c>
      <c r="FD23" s="8" t="s">
        <v>224</v>
      </c>
      <c r="FE23" s="1">
        <f>$Z$1-60</f>
        <v>1965</v>
      </c>
      <c r="FF23" s="1">
        <f t="shared" ref="FF23:GX23" si="42">FE23-1</f>
        <v>1964</v>
      </c>
      <c r="FG23" s="1">
        <f t="shared" si="42"/>
        <v>1963</v>
      </c>
      <c r="FH23" s="1">
        <f t="shared" si="42"/>
        <v>1962</v>
      </c>
      <c r="FI23" s="1">
        <f t="shared" si="42"/>
        <v>1961</v>
      </c>
      <c r="FJ23" s="1">
        <f t="shared" si="42"/>
        <v>1960</v>
      </c>
      <c r="FK23" s="1">
        <f t="shared" si="42"/>
        <v>1959</v>
      </c>
      <c r="FL23" s="1">
        <f t="shared" si="42"/>
        <v>1958</v>
      </c>
      <c r="FM23" s="1">
        <f t="shared" si="42"/>
        <v>1957</v>
      </c>
      <c r="FN23" s="1">
        <f t="shared" si="42"/>
        <v>1956</v>
      </c>
      <c r="FO23" s="1">
        <f t="shared" si="42"/>
        <v>1955</v>
      </c>
      <c r="FP23" s="1">
        <f t="shared" si="42"/>
        <v>1954</v>
      </c>
      <c r="FQ23" s="1">
        <f t="shared" si="42"/>
        <v>1953</v>
      </c>
      <c r="FR23" s="1">
        <f t="shared" si="42"/>
        <v>1952</v>
      </c>
      <c r="FS23" s="1">
        <f t="shared" si="42"/>
        <v>1951</v>
      </c>
      <c r="FT23" s="1">
        <f t="shared" si="42"/>
        <v>1950</v>
      </c>
      <c r="FU23" s="1">
        <f t="shared" si="42"/>
        <v>1949</v>
      </c>
      <c r="FV23" s="1">
        <f t="shared" si="42"/>
        <v>1948</v>
      </c>
      <c r="FW23" s="1">
        <f t="shared" si="42"/>
        <v>1947</v>
      </c>
      <c r="FX23" s="1">
        <f t="shared" si="42"/>
        <v>1946</v>
      </c>
      <c r="FY23" s="1">
        <f t="shared" si="42"/>
        <v>1945</v>
      </c>
      <c r="FZ23" s="1">
        <f t="shared" si="42"/>
        <v>1944</v>
      </c>
      <c r="GA23" s="1">
        <f t="shared" si="42"/>
        <v>1943</v>
      </c>
      <c r="GB23" s="1">
        <f t="shared" si="42"/>
        <v>1942</v>
      </c>
      <c r="GC23" s="1">
        <f t="shared" si="42"/>
        <v>1941</v>
      </c>
      <c r="GD23" s="1">
        <f t="shared" si="42"/>
        <v>1940</v>
      </c>
      <c r="GE23" s="1">
        <f t="shared" si="42"/>
        <v>1939</v>
      </c>
      <c r="GF23" s="1">
        <f t="shared" si="42"/>
        <v>1938</v>
      </c>
      <c r="GG23" s="1">
        <f t="shared" si="42"/>
        <v>1937</v>
      </c>
      <c r="GH23" s="1">
        <f t="shared" si="42"/>
        <v>1936</v>
      </c>
      <c r="GI23" s="1">
        <f t="shared" si="42"/>
        <v>1935</v>
      </c>
      <c r="GJ23" s="1">
        <f t="shared" si="42"/>
        <v>1934</v>
      </c>
      <c r="GK23" s="1">
        <f t="shared" si="42"/>
        <v>1933</v>
      </c>
      <c r="GL23" s="1">
        <f t="shared" si="42"/>
        <v>1932</v>
      </c>
      <c r="GM23" s="1">
        <f t="shared" si="42"/>
        <v>1931</v>
      </c>
      <c r="GN23" s="1">
        <f t="shared" si="42"/>
        <v>1930</v>
      </c>
      <c r="GO23" s="1">
        <f t="shared" si="42"/>
        <v>1929</v>
      </c>
      <c r="GP23" s="1">
        <f t="shared" si="42"/>
        <v>1928</v>
      </c>
      <c r="GQ23" s="1">
        <f t="shared" si="42"/>
        <v>1927</v>
      </c>
      <c r="GR23" s="1">
        <f t="shared" si="42"/>
        <v>1926</v>
      </c>
      <c r="GS23" s="1">
        <f t="shared" si="42"/>
        <v>1925</v>
      </c>
      <c r="GT23" s="1">
        <f t="shared" si="42"/>
        <v>1924</v>
      </c>
      <c r="GU23" s="1">
        <f t="shared" si="42"/>
        <v>1923</v>
      </c>
      <c r="GV23" s="1">
        <f t="shared" si="42"/>
        <v>1922</v>
      </c>
      <c r="GW23" s="1">
        <f t="shared" si="42"/>
        <v>1921</v>
      </c>
      <c r="GX23" s="1">
        <f t="shared" si="42"/>
        <v>1920</v>
      </c>
    </row>
    <row r="24" spans="2:255" ht="24.75" customHeight="1" thickBot="1" x14ac:dyDescent="0.2">
      <c r="B24" s="228"/>
      <c r="C24" s="229"/>
      <c r="D24" s="229"/>
      <c r="E24" s="229"/>
      <c r="F24" s="237"/>
      <c r="G24" s="238"/>
      <c r="H24" s="238"/>
      <c r="I24" s="238"/>
      <c r="J24" s="238"/>
      <c r="K24" s="239"/>
      <c r="L24" s="266"/>
      <c r="M24" s="267"/>
      <c r="N24" s="267"/>
      <c r="O24" s="267"/>
      <c r="P24" s="267"/>
      <c r="Q24" s="267"/>
      <c r="R24" s="267"/>
      <c r="S24" s="266"/>
      <c r="T24" s="267"/>
      <c r="U24" s="267"/>
      <c r="V24" s="267"/>
      <c r="W24" s="267"/>
      <c r="X24" s="268"/>
      <c r="Y24" s="286"/>
      <c r="Z24" s="287"/>
      <c r="AA24" s="287"/>
      <c r="AB24" s="287"/>
      <c r="AC24" s="287"/>
      <c r="AD24" s="287"/>
      <c r="AE24" s="287"/>
      <c r="AF24" s="287"/>
      <c r="AG24" s="287"/>
      <c r="AH24" s="287"/>
      <c r="AI24" s="287"/>
      <c r="AJ24" s="288"/>
      <c r="AK24" s="47" t="str">
        <f t="shared" si="10"/>
        <v/>
      </c>
      <c r="AL24" s="119">
        <v>12</v>
      </c>
      <c r="AM24" s="31"/>
      <c r="AN24" s="82"/>
      <c r="AO24" s="82"/>
      <c r="AP24" s="82"/>
      <c r="AQ24" s="29"/>
      <c r="AR24" s="40"/>
      <c r="AU24" s="111">
        <v>12</v>
      </c>
      <c r="AV24" s="50"/>
      <c r="AW24" s="97"/>
      <c r="AX24" s="98"/>
      <c r="AY24" s="99"/>
      <c r="AZ24" s="100"/>
      <c r="BA24" s="101"/>
      <c r="BB24" s="102"/>
      <c r="BC24" s="52"/>
      <c r="BD24" s="53"/>
      <c r="BE24" s="59"/>
      <c r="BF24" s="45" t="str">
        <f t="shared" si="11"/>
        <v/>
      </c>
      <c r="BG24" s="45" t="str">
        <f t="shared" si="11"/>
        <v/>
      </c>
      <c r="BH24" s="1" t="str">
        <f t="shared" si="18"/>
        <v/>
      </c>
      <c r="BI24" s="1" t="str">
        <f t="shared" si="13"/>
        <v/>
      </c>
      <c r="BJ24" s="7" t="str">
        <f t="shared" si="14"/>
        <v/>
      </c>
      <c r="BK24" s="1">
        <f t="shared" si="19"/>
        <v>0</v>
      </c>
      <c r="BL24" s="8" t="s">
        <v>222</v>
      </c>
      <c r="BM24" s="46">
        <f>$Z$1-60</f>
        <v>1965</v>
      </c>
      <c r="BN24" s="46">
        <f>BM24-1</f>
        <v>1964</v>
      </c>
      <c r="BO24" s="46">
        <f t="shared" ref="BO24:DA24" si="43">BN24-1</f>
        <v>1963</v>
      </c>
      <c r="BP24" s="46">
        <f t="shared" si="43"/>
        <v>1962</v>
      </c>
      <c r="BQ24" s="46">
        <f t="shared" si="43"/>
        <v>1961</v>
      </c>
      <c r="BR24" s="1">
        <f t="shared" si="43"/>
        <v>1960</v>
      </c>
      <c r="BS24" s="1">
        <f t="shared" si="43"/>
        <v>1959</v>
      </c>
      <c r="BT24" s="1">
        <f t="shared" si="43"/>
        <v>1958</v>
      </c>
      <c r="BU24" s="1">
        <f t="shared" si="43"/>
        <v>1957</v>
      </c>
      <c r="BV24" s="1">
        <f t="shared" si="43"/>
        <v>1956</v>
      </c>
      <c r="BW24" s="1">
        <f t="shared" si="43"/>
        <v>1955</v>
      </c>
      <c r="BX24" s="1">
        <f t="shared" si="43"/>
        <v>1954</v>
      </c>
      <c r="BY24" s="1">
        <f t="shared" si="43"/>
        <v>1953</v>
      </c>
      <c r="BZ24" s="1">
        <f t="shared" si="43"/>
        <v>1952</v>
      </c>
      <c r="CA24" s="1">
        <f t="shared" si="43"/>
        <v>1951</v>
      </c>
      <c r="CB24" s="1">
        <f t="shared" si="43"/>
        <v>1950</v>
      </c>
      <c r="CC24" s="1">
        <f t="shared" si="43"/>
        <v>1949</v>
      </c>
      <c r="CD24" s="1">
        <f t="shared" si="43"/>
        <v>1948</v>
      </c>
      <c r="CE24" s="1">
        <f t="shared" si="43"/>
        <v>1947</v>
      </c>
      <c r="CF24" s="1">
        <f t="shared" si="43"/>
        <v>1946</v>
      </c>
      <c r="CG24" s="1">
        <f t="shared" si="43"/>
        <v>1945</v>
      </c>
      <c r="CH24" s="1">
        <f t="shared" si="43"/>
        <v>1944</v>
      </c>
      <c r="CI24" s="1">
        <f t="shared" si="43"/>
        <v>1943</v>
      </c>
      <c r="CJ24" s="1">
        <f t="shared" si="43"/>
        <v>1942</v>
      </c>
      <c r="CK24" s="1">
        <f t="shared" si="43"/>
        <v>1941</v>
      </c>
      <c r="CL24" s="1">
        <f t="shared" si="43"/>
        <v>1940</v>
      </c>
      <c r="CM24" s="1">
        <f t="shared" si="43"/>
        <v>1939</v>
      </c>
      <c r="CN24" s="1">
        <f t="shared" si="43"/>
        <v>1938</v>
      </c>
      <c r="CO24" s="1">
        <f t="shared" si="43"/>
        <v>1937</v>
      </c>
      <c r="CP24" s="1">
        <f t="shared" si="43"/>
        <v>1936</v>
      </c>
      <c r="CQ24" s="1">
        <f t="shared" si="43"/>
        <v>1935</v>
      </c>
      <c r="CR24" s="1">
        <f t="shared" si="43"/>
        <v>1934</v>
      </c>
      <c r="CS24" s="1">
        <f t="shared" si="43"/>
        <v>1933</v>
      </c>
      <c r="CT24" s="1">
        <f t="shared" si="43"/>
        <v>1932</v>
      </c>
      <c r="CU24" s="1">
        <f t="shared" si="43"/>
        <v>1931</v>
      </c>
      <c r="CV24" s="1">
        <f t="shared" si="43"/>
        <v>1930</v>
      </c>
      <c r="CW24" s="1">
        <f t="shared" si="43"/>
        <v>1929</v>
      </c>
      <c r="CX24" s="1">
        <f t="shared" si="43"/>
        <v>1928</v>
      </c>
      <c r="CY24" s="1">
        <f t="shared" si="43"/>
        <v>1927</v>
      </c>
      <c r="CZ24" s="1">
        <f t="shared" si="43"/>
        <v>1926</v>
      </c>
      <c r="DA24" s="1">
        <f t="shared" si="43"/>
        <v>1925</v>
      </c>
      <c r="FD24" s="8"/>
    </row>
    <row r="25" spans="2:255" ht="24.75" customHeight="1" x14ac:dyDescent="0.15">
      <c r="B25" s="224" t="s">
        <v>125</v>
      </c>
      <c r="C25" s="224"/>
      <c r="D25" s="224"/>
      <c r="E25" s="224"/>
      <c r="F25" s="193" t="s">
        <v>121</v>
      </c>
      <c r="G25" s="194"/>
      <c r="H25" s="194"/>
      <c r="I25" s="194"/>
      <c r="J25" s="194"/>
      <c r="K25" s="195"/>
      <c r="L25" s="224" t="s">
        <v>122</v>
      </c>
      <c r="M25" s="224"/>
      <c r="N25" s="224"/>
      <c r="O25" s="224"/>
      <c r="P25" s="224"/>
      <c r="Q25" s="224"/>
      <c r="R25" s="224"/>
      <c r="S25" s="224" t="s">
        <v>123</v>
      </c>
      <c r="T25" s="224"/>
      <c r="U25" s="224"/>
      <c r="V25" s="224"/>
      <c r="W25" s="224"/>
      <c r="X25" s="224"/>
      <c r="Y25" s="224" t="s">
        <v>124</v>
      </c>
      <c r="Z25" s="224"/>
      <c r="AA25" s="224"/>
      <c r="AB25" s="224"/>
      <c r="AC25" s="224"/>
      <c r="AD25" s="224"/>
      <c r="AE25" s="224"/>
      <c r="AF25" s="224"/>
      <c r="AG25" s="224"/>
      <c r="AH25" s="224"/>
      <c r="AI25" s="224"/>
      <c r="AJ25" s="224"/>
      <c r="AK25" s="47" t="str">
        <f t="shared" si="10"/>
        <v/>
      </c>
      <c r="AL25" s="119">
        <v>13</v>
      </c>
      <c r="AM25" s="31"/>
      <c r="AN25" s="82"/>
      <c r="AO25" s="82"/>
      <c r="AP25" s="82"/>
      <c r="AQ25" s="29"/>
      <c r="AR25" s="40"/>
      <c r="AU25" s="111">
        <v>13</v>
      </c>
      <c r="AV25" s="50"/>
      <c r="AW25" s="97"/>
      <c r="AX25" s="98"/>
      <c r="AY25" s="99"/>
      <c r="AZ25" s="100"/>
      <c r="BA25" s="101"/>
      <c r="BB25" s="102"/>
      <c r="BC25" s="52"/>
      <c r="BD25" s="53"/>
      <c r="BE25" s="59"/>
      <c r="BF25" s="45" t="str">
        <f t="shared" si="11"/>
        <v/>
      </c>
      <c r="BG25" s="45" t="str">
        <f t="shared" si="11"/>
        <v/>
      </c>
      <c r="BH25" s="1" t="str">
        <f t="shared" si="18"/>
        <v/>
      </c>
      <c r="BI25" s="1" t="str">
        <f t="shared" si="13"/>
        <v/>
      </c>
      <c r="BJ25" s="7" t="str">
        <f t="shared" si="14"/>
        <v/>
      </c>
      <c r="BK25" s="1">
        <f t="shared" si="19"/>
        <v>0</v>
      </c>
      <c r="BL25" s="4"/>
      <c r="FD25" s="8"/>
    </row>
    <row r="26" spans="2:255" ht="24.75" customHeight="1" x14ac:dyDescent="0.15">
      <c r="B26" s="16" t="s">
        <v>28</v>
      </c>
      <c r="AK26" s="47" t="str">
        <f t="shared" si="10"/>
        <v/>
      </c>
      <c r="AL26" s="119">
        <v>14</v>
      </c>
      <c r="AM26" s="31"/>
      <c r="AN26" s="82"/>
      <c r="AO26" s="82"/>
      <c r="AP26" s="82"/>
      <c r="AQ26" s="29"/>
      <c r="AR26" s="40"/>
      <c r="AU26" s="111">
        <v>14</v>
      </c>
      <c r="AV26" s="50"/>
      <c r="AW26" s="97"/>
      <c r="AX26" s="98"/>
      <c r="AY26" s="99"/>
      <c r="AZ26" s="100"/>
      <c r="BA26" s="101"/>
      <c r="BB26" s="102"/>
      <c r="BC26" s="52"/>
      <c r="BD26" s="53"/>
      <c r="BE26" s="59"/>
      <c r="BF26" s="45" t="str">
        <f t="shared" si="11"/>
        <v/>
      </c>
      <c r="BG26" s="45" t="str">
        <f t="shared" si="11"/>
        <v/>
      </c>
      <c r="BH26" s="1" t="str">
        <f t="shared" si="18"/>
        <v/>
      </c>
      <c r="BI26" s="1" t="str">
        <f t="shared" si="13"/>
        <v/>
      </c>
      <c r="BJ26" s="7" t="str">
        <f t="shared" si="14"/>
        <v/>
      </c>
      <c r="BK26" s="1">
        <f t="shared" si="19"/>
        <v>0</v>
      </c>
      <c r="BL26" s="4"/>
      <c r="FD26" s="4"/>
    </row>
    <row r="27" spans="2:255" ht="24.75" customHeight="1" thickBot="1" x14ac:dyDescent="0.2">
      <c r="B27" s="184" t="s">
        <v>2</v>
      </c>
      <c r="C27" s="184"/>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47" t="str">
        <f t="shared" si="10"/>
        <v/>
      </c>
      <c r="AL27" s="119">
        <v>15</v>
      </c>
      <c r="AM27" s="31"/>
      <c r="AN27" s="82"/>
      <c r="AO27" s="82"/>
      <c r="AP27" s="82"/>
      <c r="AQ27" s="29"/>
      <c r="AR27" s="40"/>
      <c r="AU27" s="111">
        <v>15</v>
      </c>
      <c r="AV27" s="50"/>
      <c r="AW27" s="97"/>
      <c r="AX27" s="98"/>
      <c r="AY27" s="99"/>
      <c r="AZ27" s="100"/>
      <c r="BA27" s="101"/>
      <c r="BB27" s="102"/>
      <c r="BC27" s="52"/>
      <c r="BD27" s="53"/>
      <c r="BE27" s="59"/>
      <c r="BF27" s="45" t="str">
        <f t="shared" si="11"/>
        <v/>
      </c>
      <c r="BG27" s="45" t="str">
        <f t="shared" si="11"/>
        <v/>
      </c>
      <c r="BH27" s="1" t="str">
        <f t="shared" si="18"/>
        <v/>
      </c>
      <c r="BI27" s="1" t="str">
        <f t="shared" si="13"/>
        <v/>
      </c>
      <c r="BJ27" s="7" t="str">
        <f t="shared" si="14"/>
        <v/>
      </c>
      <c r="BK27" s="1">
        <f t="shared" si="19"/>
        <v>0</v>
      </c>
      <c r="BL27" s="4"/>
      <c r="FD27" s="4"/>
    </row>
    <row r="28" spans="2:255" ht="24.75" customHeight="1" thickBot="1" x14ac:dyDescent="0.2">
      <c r="B28" s="264" t="s">
        <v>116</v>
      </c>
      <c r="C28" s="265"/>
      <c r="D28" s="270"/>
      <c r="E28" s="271"/>
      <c r="F28" s="271"/>
      <c r="G28" s="271"/>
      <c r="H28" s="271"/>
      <c r="I28" s="271"/>
      <c r="J28" s="271"/>
      <c r="K28" s="271"/>
      <c r="L28" s="271"/>
      <c r="M28" s="271"/>
      <c r="N28" s="271"/>
      <c r="O28" s="271"/>
      <c r="P28" s="271"/>
      <c r="Q28" s="271"/>
      <c r="R28" s="271"/>
      <c r="S28" s="271"/>
      <c r="T28" s="272"/>
      <c r="U28" s="273" t="s">
        <v>117</v>
      </c>
      <c r="V28" s="274"/>
      <c r="W28" s="274"/>
      <c r="X28" s="274"/>
      <c r="Y28" s="275"/>
      <c r="Z28" s="276"/>
      <c r="AA28" s="276"/>
      <c r="AB28" s="276"/>
      <c r="AC28" s="276"/>
      <c r="AD28" s="276"/>
      <c r="AE28" s="276"/>
      <c r="AF28" s="276"/>
      <c r="AG28" s="276"/>
      <c r="AH28" s="276"/>
      <c r="AI28" s="276"/>
      <c r="AJ28" s="277"/>
      <c r="AK28" s="47" t="str">
        <f t="shared" si="10"/>
        <v/>
      </c>
      <c r="AL28" s="119">
        <v>16</v>
      </c>
      <c r="AM28" s="31"/>
      <c r="AN28" s="82"/>
      <c r="AO28" s="82"/>
      <c r="AP28" s="82"/>
      <c r="AQ28" s="29"/>
      <c r="AR28" s="40"/>
      <c r="AU28" s="111">
        <v>16</v>
      </c>
      <c r="AV28" s="50"/>
      <c r="AW28" s="97"/>
      <c r="AX28" s="98"/>
      <c r="AY28" s="99"/>
      <c r="AZ28" s="100"/>
      <c r="BA28" s="101"/>
      <c r="BB28" s="102"/>
      <c r="BC28" s="52"/>
      <c r="BD28" s="53"/>
      <c r="BE28" s="59"/>
      <c r="BF28" s="45" t="str">
        <f t="shared" si="11"/>
        <v/>
      </c>
      <c r="BG28" s="45" t="str">
        <f t="shared" si="11"/>
        <v/>
      </c>
      <c r="BH28" s="1" t="str">
        <f t="shared" si="18"/>
        <v/>
      </c>
      <c r="BI28" s="1" t="str">
        <f t="shared" si="13"/>
        <v/>
      </c>
      <c r="BJ28" s="7" t="str">
        <f t="shared" si="14"/>
        <v/>
      </c>
      <c r="BK28" s="1">
        <f t="shared" si="19"/>
        <v>0</v>
      </c>
      <c r="BL28" s="4"/>
      <c r="FD28" s="4"/>
    </row>
    <row r="29" spans="2:255" ht="24.75" customHeight="1" x14ac:dyDescent="0.15">
      <c r="B29" s="278" t="s">
        <v>3</v>
      </c>
      <c r="C29" s="264"/>
      <c r="D29" s="279"/>
      <c r="E29" s="280"/>
      <c r="F29" s="280"/>
      <c r="G29" s="280"/>
      <c r="H29" s="280"/>
      <c r="I29" s="280"/>
      <c r="J29" s="280"/>
      <c r="K29" s="280"/>
      <c r="L29" s="280"/>
      <c r="M29" s="280"/>
      <c r="N29" s="280"/>
      <c r="O29" s="280"/>
      <c r="P29" s="280"/>
      <c r="Q29" s="280"/>
      <c r="R29" s="280"/>
      <c r="S29" s="280"/>
      <c r="T29" s="280"/>
      <c r="U29" s="281"/>
      <c r="V29" s="281"/>
      <c r="W29" s="281"/>
      <c r="X29" s="281"/>
      <c r="Y29" s="281"/>
      <c r="Z29" s="280"/>
      <c r="AA29" s="280"/>
      <c r="AB29" s="280"/>
      <c r="AC29" s="280"/>
      <c r="AD29" s="280"/>
      <c r="AE29" s="280"/>
      <c r="AF29" s="280"/>
      <c r="AG29" s="280"/>
      <c r="AH29" s="280"/>
      <c r="AI29" s="280"/>
      <c r="AJ29" s="282"/>
      <c r="AK29" s="47" t="str">
        <f t="shared" si="10"/>
        <v/>
      </c>
      <c r="AL29" s="119">
        <v>17</v>
      </c>
      <c r="AM29" s="31"/>
      <c r="AN29" s="82"/>
      <c r="AO29" s="82"/>
      <c r="AP29" s="82"/>
      <c r="AQ29" s="29"/>
      <c r="AR29" s="40"/>
      <c r="AU29" s="111">
        <v>17</v>
      </c>
      <c r="AV29" s="50"/>
      <c r="AW29" s="97"/>
      <c r="AX29" s="98"/>
      <c r="AY29" s="99"/>
      <c r="AZ29" s="100"/>
      <c r="BA29" s="101"/>
      <c r="BB29" s="102"/>
      <c r="BC29" s="52"/>
      <c r="BD29" s="53"/>
      <c r="BE29" s="59"/>
      <c r="BF29" s="45" t="str">
        <f t="shared" si="11"/>
        <v/>
      </c>
      <c r="BG29" s="45" t="str">
        <f t="shared" si="11"/>
        <v/>
      </c>
      <c r="BH29" s="1" t="str">
        <f t="shared" si="18"/>
        <v/>
      </c>
      <c r="BI29" s="1" t="str">
        <f t="shared" si="13"/>
        <v/>
      </c>
      <c r="BJ29" s="7" t="str">
        <f t="shared" si="14"/>
        <v/>
      </c>
      <c r="BK29" s="1">
        <f t="shared" si="19"/>
        <v>0</v>
      </c>
      <c r="BL29" s="4"/>
      <c r="FD29" s="4"/>
    </row>
    <row r="30" spans="2:255" ht="24.75" customHeight="1" x14ac:dyDescent="0.15">
      <c r="B30" s="278" t="s">
        <v>4</v>
      </c>
      <c r="C30" s="264"/>
      <c r="D30" s="283"/>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5"/>
      <c r="AK30" s="47" t="str">
        <f t="shared" si="10"/>
        <v/>
      </c>
      <c r="AL30" s="119">
        <v>18</v>
      </c>
      <c r="AM30" s="31"/>
      <c r="AN30" s="82"/>
      <c r="AO30" s="82"/>
      <c r="AP30" s="82"/>
      <c r="AQ30" s="29"/>
      <c r="AR30" s="40"/>
      <c r="AU30" s="111">
        <v>18</v>
      </c>
      <c r="AV30" s="50"/>
      <c r="AW30" s="97"/>
      <c r="AX30" s="98"/>
      <c r="AY30" s="99"/>
      <c r="AZ30" s="100"/>
      <c r="BA30" s="101"/>
      <c r="BB30" s="102"/>
      <c r="BC30" s="52"/>
      <c r="BD30" s="53"/>
      <c r="BE30" s="59"/>
      <c r="BF30" s="45" t="str">
        <f t="shared" si="11"/>
        <v/>
      </c>
      <c r="BG30" s="45" t="str">
        <f t="shared" si="11"/>
        <v/>
      </c>
      <c r="BH30" s="1" t="str">
        <f t="shared" si="18"/>
        <v/>
      </c>
      <c r="BI30" s="1" t="str">
        <f t="shared" si="13"/>
        <v/>
      </c>
      <c r="BJ30" s="7" t="str">
        <f t="shared" si="14"/>
        <v/>
      </c>
      <c r="BK30" s="1">
        <f t="shared" si="19"/>
        <v>0</v>
      </c>
      <c r="BL30" s="4"/>
      <c r="FD30" s="4"/>
    </row>
    <row r="31" spans="2:255" ht="24.75" customHeight="1" x14ac:dyDescent="0.15">
      <c r="B31" s="264" t="s">
        <v>5</v>
      </c>
      <c r="C31" s="265"/>
      <c r="D31" s="283"/>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5"/>
      <c r="AK31" s="47" t="str">
        <f t="shared" si="10"/>
        <v/>
      </c>
      <c r="AL31" s="119">
        <v>19</v>
      </c>
      <c r="AM31" s="31"/>
      <c r="AN31" s="82"/>
      <c r="AO31" s="82"/>
      <c r="AP31" s="82"/>
      <c r="AQ31" s="29"/>
      <c r="AR31" s="40"/>
      <c r="AU31" s="111">
        <v>19</v>
      </c>
      <c r="AV31" s="50"/>
      <c r="AW31" s="97"/>
      <c r="AX31" s="98"/>
      <c r="AY31" s="99"/>
      <c r="AZ31" s="100"/>
      <c r="BA31" s="101"/>
      <c r="BB31" s="102"/>
      <c r="BC31" s="52"/>
      <c r="BD31" s="53"/>
      <c r="BE31" s="59"/>
      <c r="BF31" s="45" t="str">
        <f t="shared" si="11"/>
        <v/>
      </c>
      <c r="BG31" s="45" t="str">
        <f t="shared" si="11"/>
        <v/>
      </c>
      <c r="BH31" s="1" t="str">
        <f t="shared" si="18"/>
        <v/>
      </c>
      <c r="BI31" s="1" t="str">
        <f t="shared" si="13"/>
        <v/>
      </c>
      <c r="BJ31" s="7" t="str">
        <f t="shared" si="14"/>
        <v/>
      </c>
      <c r="BK31" s="1">
        <f t="shared" si="19"/>
        <v>0</v>
      </c>
      <c r="BL31" s="4"/>
      <c r="FD31" s="4"/>
    </row>
    <row r="32" spans="2:255" ht="24.75" customHeight="1" thickBot="1" x14ac:dyDescent="0.2">
      <c r="B32" s="278" t="s">
        <v>29</v>
      </c>
      <c r="C32" s="264"/>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9"/>
      <c r="AK32" s="47" t="str">
        <f t="shared" si="10"/>
        <v/>
      </c>
      <c r="AL32" s="119">
        <v>20</v>
      </c>
      <c r="AM32" s="31"/>
      <c r="AN32" s="82"/>
      <c r="AO32" s="82"/>
      <c r="AP32" s="82"/>
      <c r="AQ32" s="29"/>
      <c r="AR32" s="40"/>
      <c r="AU32" s="111">
        <v>20</v>
      </c>
      <c r="AV32" s="50"/>
      <c r="AW32" s="97"/>
      <c r="AX32" s="98"/>
      <c r="AY32" s="99"/>
      <c r="AZ32" s="100"/>
      <c r="BA32" s="101"/>
      <c r="BB32" s="102"/>
      <c r="BC32" s="52"/>
      <c r="BD32" s="53"/>
      <c r="BE32" s="59"/>
      <c r="BF32" s="45" t="str">
        <f t="shared" si="11"/>
        <v/>
      </c>
      <c r="BG32" s="45" t="str">
        <f t="shared" si="11"/>
        <v/>
      </c>
      <c r="BH32" s="1" t="str">
        <f t="shared" si="18"/>
        <v/>
      </c>
      <c r="BI32" s="1" t="str">
        <f t="shared" si="13"/>
        <v/>
      </c>
      <c r="BJ32" s="7" t="str">
        <f t="shared" si="14"/>
        <v/>
      </c>
      <c r="BK32" s="1">
        <f t="shared" si="19"/>
        <v>0</v>
      </c>
      <c r="BL32" s="4"/>
      <c r="FD32" s="4"/>
    </row>
    <row r="33" spans="2:255" ht="24.75" customHeight="1" x14ac:dyDescent="0.15">
      <c r="B33" s="16" t="s">
        <v>90</v>
      </c>
      <c r="E33" s="79" t="s">
        <v>127</v>
      </c>
      <c r="F33" s="300" t="s">
        <v>128</v>
      </c>
      <c r="G33" s="300"/>
      <c r="H33" s="300"/>
      <c r="I33" s="300"/>
      <c r="J33" s="300"/>
      <c r="K33" s="300"/>
      <c r="L33" s="300"/>
      <c r="M33" s="300"/>
      <c r="N33" s="300"/>
      <c r="O33" s="79"/>
      <c r="P33" s="73"/>
      <c r="Q33" s="73"/>
      <c r="T33" s="79" t="s">
        <v>127</v>
      </c>
      <c r="U33" s="300" t="s">
        <v>129</v>
      </c>
      <c r="V33" s="300"/>
      <c r="W33" s="300"/>
      <c r="X33" s="300"/>
      <c r="Y33" s="300"/>
      <c r="Z33" s="300"/>
      <c r="AA33" s="300"/>
      <c r="AB33" s="300"/>
      <c r="AC33" s="300"/>
      <c r="AK33" s="47" t="str">
        <f t="shared" si="10"/>
        <v/>
      </c>
      <c r="AL33" s="119">
        <v>21</v>
      </c>
      <c r="AM33" s="31"/>
      <c r="AN33" s="82"/>
      <c r="AO33" s="82"/>
      <c r="AP33" s="82"/>
      <c r="AQ33" s="29"/>
      <c r="AR33" s="40"/>
      <c r="AU33" s="111">
        <v>21</v>
      </c>
      <c r="AV33" s="50"/>
      <c r="AW33" s="97"/>
      <c r="AX33" s="98"/>
      <c r="AY33" s="99"/>
      <c r="AZ33" s="100"/>
      <c r="BA33" s="101"/>
      <c r="BB33" s="102"/>
      <c r="BC33" s="52"/>
      <c r="BD33" s="53"/>
      <c r="BE33" s="59"/>
      <c r="BF33" s="45" t="str">
        <f t="shared" si="11"/>
        <v/>
      </c>
      <c r="BG33" s="45" t="str">
        <f t="shared" si="11"/>
        <v/>
      </c>
      <c r="BH33" s="1" t="str">
        <f t="shared" si="18"/>
        <v/>
      </c>
      <c r="BI33" s="1" t="str">
        <f t="shared" si="13"/>
        <v/>
      </c>
      <c r="BJ33" s="7" t="str">
        <f t="shared" si="14"/>
        <v/>
      </c>
      <c r="BK33" s="1">
        <f t="shared" si="19"/>
        <v>0</v>
      </c>
      <c r="BL33" s="4"/>
      <c r="FD33" s="4"/>
    </row>
    <row r="34" spans="2:255" ht="24.75" customHeight="1" x14ac:dyDescent="0.15">
      <c r="B34" s="203" t="s">
        <v>46</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c r="AK34" s="47" t="str">
        <f t="shared" si="10"/>
        <v/>
      </c>
      <c r="AL34" s="119">
        <v>22</v>
      </c>
      <c r="AM34" s="31"/>
      <c r="AN34" s="82"/>
      <c r="AO34" s="82"/>
      <c r="AP34" s="82"/>
      <c r="AQ34" s="29"/>
      <c r="AR34" s="40"/>
      <c r="AU34" s="111">
        <v>22</v>
      </c>
      <c r="AV34" s="50"/>
      <c r="AW34" s="97"/>
      <c r="AX34" s="98"/>
      <c r="AY34" s="99"/>
      <c r="AZ34" s="100"/>
      <c r="BA34" s="101"/>
      <c r="BB34" s="102"/>
      <c r="BC34" s="52"/>
      <c r="BD34" s="53"/>
      <c r="BE34" s="59"/>
      <c r="BF34" s="45" t="str">
        <f t="shared" si="11"/>
        <v/>
      </c>
      <c r="BG34" s="45" t="str">
        <f t="shared" si="11"/>
        <v/>
      </c>
      <c r="BH34" s="1" t="str">
        <f t="shared" si="18"/>
        <v/>
      </c>
      <c r="BI34" s="1" t="str">
        <f t="shared" si="13"/>
        <v/>
      </c>
      <c r="BJ34" s="7" t="str">
        <f t="shared" si="14"/>
        <v/>
      </c>
      <c r="BK34" s="1">
        <f t="shared" si="19"/>
        <v>0</v>
      </c>
      <c r="BL34" s="4"/>
      <c r="FD34" s="4"/>
    </row>
    <row r="35" spans="2:255" ht="24.75" customHeight="1" x14ac:dyDescent="0.15">
      <c r="B35" s="301" t="s">
        <v>6</v>
      </c>
      <c r="C35" s="302"/>
      <c r="D35" s="209" t="s">
        <v>7</v>
      </c>
      <c r="E35" s="210"/>
      <c r="F35" s="210"/>
      <c r="G35" s="210"/>
      <c r="H35" s="210"/>
      <c r="I35" s="210"/>
      <c r="J35" s="210"/>
      <c r="K35" s="210"/>
      <c r="L35" s="211"/>
      <c r="M35" s="206" t="s">
        <v>8</v>
      </c>
      <c r="N35" s="207"/>
      <c r="O35" s="207"/>
      <c r="P35" s="207"/>
      <c r="Q35" s="207"/>
      <c r="R35" s="208"/>
      <c r="S35" s="209" t="s">
        <v>38</v>
      </c>
      <c r="T35" s="210"/>
      <c r="U35" s="210"/>
      <c r="V35" s="210"/>
      <c r="W35" s="210"/>
      <c r="X35" s="211"/>
      <c r="Y35" s="206" t="s">
        <v>39</v>
      </c>
      <c r="Z35" s="207"/>
      <c r="AA35" s="207"/>
      <c r="AB35" s="207"/>
      <c r="AC35" s="208"/>
      <c r="AD35" s="289" t="s">
        <v>40</v>
      </c>
      <c r="AE35" s="290"/>
      <c r="AF35" s="290"/>
      <c r="AG35" s="290"/>
      <c r="AH35" s="291"/>
      <c r="AI35" s="201" t="s">
        <v>43</v>
      </c>
      <c r="AJ35" s="292" t="s">
        <v>44</v>
      </c>
      <c r="AK35" s="1"/>
      <c r="AL35" s="119">
        <v>23</v>
      </c>
      <c r="AM35" s="31"/>
      <c r="AN35" s="82"/>
      <c r="AO35" s="82"/>
      <c r="AP35" s="82"/>
      <c r="AQ35" s="29"/>
      <c r="AR35" s="40"/>
      <c r="AU35" s="111">
        <v>23</v>
      </c>
      <c r="AV35" s="50"/>
      <c r="AW35" s="97"/>
      <c r="AX35" s="98"/>
      <c r="AY35" s="99"/>
      <c r="AZ35" s="100"/>
      <c r="BA35" s="101"/>
      <c r="BB35" s="102"/>
      <c r="BC35" s="52"/>
      <c r="BD35" s="53"/>
      <c r="BE35" s="59"/>
      <c r="BF35" s="45" t="str">
        <f t="shared" si="11"/>
        <v/>
      </c>
      <c r="BG35" s="45" t="str">
        <f t="shared" si="11"/>
        <v/>
      </c>
      <c r="BH35" s="1" t="str">
        <f t="shared" si="18"/>
        <v/>
      </c>
      <c r="BI35" s="1" t="str">
        <f t="shared" si="13"/>
        <v/>
      </c>
      <c r="BJ35" s="7" t="str">
        <f t="shared" si="14"/>
        <v/>
      </c>
      <c r="BK35" s="1">
        <f t="shared" si="19"/>
        <v>0</v>
      </c>
      <c r="BL35" s="4"/>
      <c r="FD35" s="4"/>
    </row>
    <row r="36" spans="2:255" ht="24.75" customHeight="1" x14ac:dyDescent="0.15">
      <c r="B36" s="303"/>
      <c r="C36" s="304"/>
      <c r="D36" s="5" t="s">
        <v>41</v>
      </c>
      <c r="E36" s="5" t="s">
        <v>42</v>
      </c>
      <c r="F36" s="5">
        <v>40</v>
      </c>
      <c r="G36" s="5">
        <v>50</v>
      </c>
      <c r="H36" s="5">
        <v>60</v>
      </c>
      <c r="I36" s="5">
        <v>65</v>
      </c>
      <c r="J36" s="5">
        <v>70</v>
      </c>
      <c r="K36" s="5">
        <v>75</v>
      </c>
      <c r="L36" s="5">
        <v>80</v>
      </c>
      <c r="M36" s="6" t="s">
        <v>41</v>
      </c>
      <c r="N36" s="6" t="s">
        <v>42</v>
      </c>
      <c r="O36" s="6">
        <v>40</v>
      </c>
      <c r="P36" s="6">
        <v>50</v>
      </c>
      <c r="Q36" s="6">
        <v>55</v>
      </c>
      <c r="R36" s="6">
        <v>60</v>
      </c>
      <c r="S36" s="5" t="s">
        <v>41</v>
      </c>
      <c r="T36" s="5" t="s">
        <v>42</v>
      </c>
      <c r="U36" s="5">
        <v>40</v>
      </c>
      <c r="V36" s="5">
        <v>50</v>
      </c>
      <c r="W36" s="5">
        <v>60</v>
      </c>
      <c r="X36" s="5">
        <v>70</v>
      </c>
      <c r="Y36" s="6" t="s">
        <v>41</v>
      </c>
      <c r="Z36" s="6" t="s">
        <v>42</v>
      </c>
      <c r="AA36" s="6">
        <v>40</v>
      </c>
      <c r="AB36" s="6">
        <v>50</v>
      </c>
      <c r="AC36" s="6">
        <v>60</v>
      </c>
      <c r="AD36" s="21" t="s">
        <v>41</v>
      </c>
      <c r="AE36" s="21" t="s">
        <v>42</v>
      </c>
      <c r="AF36" s="125">
        <v>100</v>
      </c>
      <c r="AG36" s="126">
        <v>120</v>
      </c>
      <c r="AH36" s="126">
        <v>130</v>
      </c>
      <c r="AI36" s="202"/>
      <c r="AJ36" s="293"/>
      <c r="AK36" s="1"/>
      <c r="AL36" s="119">
        <v>24</v>
      </c>
      <c r="AM36" s="31"/>
      <c r="AN36" s="82"/>
      <c r="AO36" s="82"/>
      <c r="AP36" s="82"/>
      <c r="AQ36" s="29"/>
      <c r="AR36" s="40"/>
      <c r="AU36" s="111">
        <v>24</v>
      </c>
      <c r="AV36" s="50"/>
      <c r="AW36" s="97"/>
      <c r="AX36" s="98"/>
      <c r="AY36" s="99"/>
      <c r="AZ36" s="100"/>
      <c r="BA36" s="101"/>
      <c r="BB36" s="102"/>
      <c r="BC36" s="52"/>
      <c r="BD36" s="53"/>
      <c r="BE36" s="59"/>
      <c r="BF36" s="45" t="str">
        <f t="shared" si="11"/>
        <v/>
      </c>
      <c r="BG36" s="45" t="str">
        <f t="shared" si="11"/>
        <v/>
      </c>
      <c r="BH36" s="1" t="str">
        <f t="shared" si="18"/>
        <v/>
      </c>
      <c r="BI36" s="1" t="str">
        <f t="shared" si="13"/>
        <v/>
      </c>
      <c r="BJ36" s="7" t="str">
        <f t="shared" si="14"/>
        <v/>
      </c>
      <c r="BK36" s="1">
        <f t="shared" si="19"/>
        <v>0</v>
      </c>
      <c r="BL36" s="4"/>
    </row>
    <row r="37" spans="2:255" ht="24.75" customHeight="1" x14ac:dyDescent="0.15">
      <c r="B37" s="264" t="s">
        <v>67</v>
      </c>
      <c r="C37" s="294"/>
      <c r="D37" s="8">
        <f>COUNTIF($AM$13:$AM$44,$FD$9)</f>
        <v>0</v>
      </c>
      <c r="E37" s="8">
        <f>COUNTIF($AM$13:$AM$44,$FD$10)</f>
        <v>0</v>
      </c>
      <c r="F37" s="8">
        <f>COUNTIF($AM$13:$AM$44,$FD$11)</f>
        <v>0</v>
      </c>
      <c r="G37" s="8">
        <f>COUNTIF($AM$13:$AM$44,$FD$12)</f>
        <v>0</v>
      </c>
      <c r="H37" s="8">
        <f>COUNTIF($AM$13:$AM$44,$FD$13)</f>
        <v>0</v>
      </c>
      <c r="I37" s="8">
        <f>COUNTIF($AM$13:$AM$44,$FD$14)</f>
        <v>0</v>
      </c>
      <c r="J37" s="8">
        <f>COUNTIF($AM$13:$AM$44,$FD$15)</f>
        <v>0</v>
      </c>
      <c r="K37" s="8">
        <f>COUNTIF($AM$13:$AM$44,$FD$16)</f>
        <v>0</v>
      </c>
      <c r="L37" s="8">
        <f>COUNTIF($AM$13:$AM$44,$FD$17)</f>
        <v>0</v>
      </c>
      <c r="M37" s="8">
        <f>COUNTIF($AM$13:$AM$44,$FD$18)</f>
        <v>0</v>
      </c>
      <c r="N37" s="8">
        <f>COUNTIF($AM$13:$AM$44,$FD$19)</f>
        <v>0</v>
      </c>
      <c r="O37" s="8">
        <f>COUNTIF($AM$13:$AM$44,$FD$20)</f>
        <v>0</v>
      </c>
      <c r="P37" s="8">
        <f>COUNTIF($AM$13:$AM$44,$FD$21)</f>
        <v>0</v>
      </c>
      <c r="Q37" s="8">
        <f>COUNTIF($AM$13:$AM$44,$FD$22)</f>
        <v>0</v>
      </c>
      <c r="R37" s="8">
        <f>COUNTIF($AM$13:$AM$44,$FD$23)</f>
        <v>0</v>
      </c>
      <c r="S37" s="8">
        <f>COUNTIF($AV$13:$AV$44,$BL$9)</f>
        <v>0</v>
      </c>
      <c r="T37" s="8">
        <f>COUNTIF($AV$13:$AV$44,$BL$10)</f>
        <v>0</v>
      </c>
      <c r="U37" s="8">
        <f>COUNTIF($AV$13:$AV$44,$BL$11)</f>
        <v>0</v>
      </c>
      <c r="V37" s="8">
        <f>COUNTIF($AV$13:$AV$44,$BL$12)</f>
        <v>0</v>
      </c>
      <c r="W37" s="8">
        <f>COUNTIF($AV$13:$AV$44,$BL$13)</f>
        <v>0</v>
      </c>
      <c r="X37" s="8">
        <f>COUNTIF($AV$13:$AV$44,$BL$14)</f>
        <v>0</v>
      </c>
      <c r="Y37" s="8">
        <f>COUNTIF($AV$13:$AV$44,$BL$15)</f>
        <v>0</v>
      </c>
      <c r="Z37" s="8">
        <f>COUNTIF($AV$13:$AV$44,$BL$16)</f>
        <v>0</v>
      </c>
      <c r="AA37" s="8">
        <f>COUNTIF($AV$13:$AV$44,$BL$17)</f>
        <v>0</v>
      </c>
      <c r="AB37" s="8">
        <f>COUNTIF($AV$13:$AV$44,$BL$18)</f>
        <v>0</v>
      </c>
      <c r="AC37" s="8">
        <f>COUNTIF($AV$13:$AV$44,$BL$19)</f>
        <v>0</v>
      </c>
      <c r="AD37" s="8">
        <f>COUNTIF($AV$13:$AV$44,$BL$20)</f>
        <v>0</v>
      </c>
      <c r="AE37" s="8">
        <f>COUNTIF($AV$13:$AV$44,$BL$21)</f>
        <v>0</v>
      </c>
      <c r="AF37" s="8">
        <f>COUNTIF($AV$13:$AV$44,$BL$22)</f>
        <v>0</v>
      </c>
      <c r="AG37" s="8">
        <f>COUNTIF($AV$13:$AV$44,$BL$23)</f>
        <v>0</v>
      </c>
      <c r="AH37" s="8">
        <f>COUNTIF($AV$13:$AV$44,$BL$24)</f>
        <v>0</v>
      </c>
      <c r="AI37" s="116">
        <f>SUM($D$37:$R$37)</f>
        <v>0</v>
      </c>
      <c r="AJ37" s="109">
        <f>SUM($S$37:$AH$37)</f>
        <v>0</v>
      </c>
      <c r="AK37" s="1"/>
      <c r="AL37" s="119">
        <v>25</v>
      </c>
      <c r="AM37" s="31"/>
      <c r="AN37" s="82"/>
      <c r="AO37" s="82"/>
      <c r="AP37" s="82"/>
      <c r="AQ37" s="67"/>
      <c r="AR37" s="40"/>
      <c r="AU37" s="111">
        <v>25</v>
      </c>
      <c r="AV37" s="50"/>
      <c r="AW37" s="97"/>
      <c r="AX37" s="98"/>
      <c r="AY37" s="99"/>
      <c r="AZ37" s="100"/>
      <c r="BA37" s="101"/>
      <c r="BB37" s="102"/>
      <c r="BC37" s="52"/>
      <c r="BD37" s="53"/>
      <c r="BE37" s="59"/>
      <c r="BF37" s="45" t="str">
        <f t="shared" si="11"/>
        <v/>
      </c>
      <c r="BG37" s="45" t="str">
        <f t="shared" si="11"/>
        <v/>
      </c>
      <c r="BH37" s="1" t="str">
        <f t="shared" si="18"/>
        <v/>
      </c>
      <c r="BI37" s="1" t="str">
        <f t="shared" si="13"/>
        <v/>
      </c>
      <c r="BJ37" s="7" t="str">
        <f t="shared" si="14"/>
        <v/>
      </c>
      <c r="BK37" s="1">
        <f t="shared" si="19"/>
        <v>0</v>
      </c>
      <c r="BL37" s="4"/>
      <c r="FC37" s="4"/>
    </row>
    <row r="38" spans="2:255" ht="24.75" customHeight="1" x14ac:dyDescent="0.15">
      <c r="B38" s="78" t="s">
        <v>126</v>
      </c>
      <c r="AK38" s="47" t="str">
        <f>IF(AQ39="","",$Z$1-AQ39)</f>
        <v/>
      </c>
      <c r="AL38" s="119">
        <v>26</v>
      </c>
      <c r="AM38" s="31"/>
      <c r="AN38" s="82"/>
      <c r="AO38" s="82"/>
      <c r="AP38" s="82"/>
      <c r="AQ38" s="67"/>
      <c r="AR38" s="40"/>
      <c r="AU38" s="111">
        <v>26</v>
      </c>
      <c r="AV38" s="50"/>
      <c r="AW38" s="97"/>
      <c r="AX38" s="98"/>
      <c r="AY38" s="99"/>
      <c r="AZ38" s="100"/>
      <c r="BA38" s="101"/>
      <c r="BB38" s="102"/>
      <c r="BC38" s="52"/>
      <c r="BD38" s="53"/>
      <c r="BE38" s="59"/>
      <c r="BF38" s="45" t="str">
        <f t="shared" si="11"/>
        <v/>
      </c>
      <c r="BG38" s="45" t="str">
        <f t="shared" si="11"/>
        <v/>
      </c>
      <c r="BH38" s="1" t="str">
        <f t="shared" si="18"/>
        <v/>
      </c>
      <c r="BI38" s="1" t="str">
        <f t="shared" si="13"/>
        <v/>
      </c>
      <c r="BJ38" s="7" t="str">
        <f t="shared" si="14"/>
        <v/>
      </c>
      <c r="BK38" s="1">
        <f t="shared" si="19"/>
        <v>0</v>
      </c>
      <c r="BL38" s="4"/>
      <c r="FC38" s="4"/>
    </row>
    <row r="39" spans="2:255" ht="24.75" customHeight="1" x14ac:dyDescent="0.15">
      <c r="B39" s="203" t="s">
        <v>105</v>
      </c>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5"/>
      <c r="AK39" s="47" t="str">
        <f>IF(AQ44="","",$Z$1-AQ44)</f>
        <v/>
      </c>
      <c r="AL39" s="119">
        <v>27</v>
      </c>
      <c r="AM39" s="31"/>
      <c r="AN39" s="82"/>
      <c r="AO39" s="82"/>
      <c r="AP39" s="82"/>
      <c r="AQ39" s="29"/>
      <c r="AR39" s="40"/>
      <c r="AU39" s="111">
        <v>27</v>
      </c>
      <c r="AV39" s="50"/>
      <c r="AW39" s="97"/>
      <c r="AX39" s="98"/>
      <c r="AY39" s="99"/>
      <c r="AZ39" s="100"/>
      <c r="BA39" s="101"/>
      <c r="BB39" s="102"/>
      <c r="BC39" s="52"/>
      <c r="BD39" s="53"/>
      <c r="BE39" s="59"/>
      <c r="BF39" s="45" t="str">
        <f t="shared" si="11"/>
        <v/>
      </c>
      <c r="BG39" s="45" t="str">
        <f t="shared" si="11"/>
        <v/>
      </c>
      <c r="BH39" s="1" t="str">
        <f t="shared" si="18"/>
        <v/>
      </c>
      <c r="BI39" s="1" t="str">
        <f t="shared" si="13"/>
        <v/>
      </c>
      <c r="BJ39" s="7" t="str">
        <f t="shared" si="14"/>
        <v/>
      </c>
      <c r="BK39" s="1">
        <f t="shared" si="19"/>
        <v>0</v>
      </c>
      <c r="BL39" s="4"/>
      <c r="FC39" s="4"/>
      <c r="FD39" s="4"/>
    </row>
    <row r="40" spans="2:255" ht="24.75" customHeight="1" x14ac:dyDescent="0.15">
      <c r="B40" s="74"/>
      <c r="C40" s="75"/>
      <c r="D40" s="76"/>
      <c r="E40" s="199">
        <v>3000</v>
      </c>
      <c r="F40" s="199"/>
      <c r="G40" s="199"/>
      <c r="H40" s="76" t="s">
        <v>30</v>
      </c>
      <c r="I40" s="295">
        <f>AI37</f>
        <v>0</v>
      </c>
      <c r="J40" s="295"/>
      <c r="K40" s="124"/>
      <c r="L40" s="120" t="s">
        <v>45</v>
      </c>
      <c r="M40" s="76"/>
      <c r="N40" s="199">
        <v>4000</v>
      </c>
      <c r="O40" s="199"/>
      <c r="P40" s="199"/>
      <c r="Q40" s="76" t="s">
        <v>30</v>
      </c>
      <c r="R40" s="76"/>
      <c r="S40" s="76"/>
      <c r="T40" s="296">
        <f>AJ37</f>
        <v>0</v>
      </c>
      <c r="U40" s="296"/>
      <c r="V40" s="77" t="s">
        <v>26</v>
      </c>
      <c r="W40" s="200">
        <f>E40*I40+N40*T40</f>
        <v>0</v>
      </c>
      <c r="X40" s="200"/>
      <c r="Y40" s="200"/>
      <c r="Z40" s="200"/>
      <c r="AA40" s="200"/>
      <c r="AB40" s="76"/>
      <c r="AC40" s="77"/>
      <c r="AD40" s="77"/>
      <c r="AE40" s="128"/>
      <c r="AF40" s="128"/>
      <c r="AG40" s="128"/>
      <c r="AH40" s="128"/>
      <c r="AI40" s="129"/>
      <c r="AL40" s="119">
        <v>28</v>
      </c>
      <c r="AM40" s="130"/>
      <c r="AN40" s="131"/>
      <c r="AO40" s="131"/>
      <c r="AP40" s="131"/>
      <c r="AQ40" s="132"/>
      <c r="AR40" s="133"/>
      <c r="AU40" s="111">
        <v>28</v>
      </c>
      <c r="AV40" s="50"/>
      <c r="AW40" s="97"/>
      <c r="AX40" s="98"/>
      <c r="AY40" s="99"/>
      <c r="AZ40" s="100"/>
      <c r="BA40" s="101"/>
      <c r="BB40" s="102"/>
      <c r="BC40" s="52"/>
      <c r="BD40" s="53"/>
      <c r="BE40" s="134"/>
      <c r="BF40" s="45" t="str">
        <f t="shared" ref="BF40:BF44" si="44">IF(BC40="","",$Z$1-BC40)</f>
        <v/>
      </c>
      <c r="BG40" s="45" t="str">
        <f t="shared" ref="BG40:BG44" si="45">IF(BD40="","",$Z$1-BD40)</f>
        <v/>
      </c>
      <c r="BH40" s="1" t="str">
        <f t="shared" ref="BH40:BH44" si="46">IF(BA40="","",IF(COUNTIF(BA40,"*在住*"),"在","協"))</f>
        <v/>
      </c>
      <c r="BI40" s="1" t="str">
        <f t="shared" ref="BI40:BI44" si="47">IF(BB40="","",IF(COUNTIF(BB40,"*在住*"),"在","協"))</f>
        <v/>
      </c>
      <c r="BJ40" s="7" t="str">
        <f t="shared" ref="BJ40:BJ44" si="48">IF(AV40="","",IF(AND(BF40&lt;=18,BG40&lt;=18),"☆",IF(AND(BF40&lt;=18,BH40="在",BI40="協"),"☆",IF(AND(BH40="協",BG40&lt;=18,BI40="在"),"☆","★"))))</f>
        <v/>
      </c>
      <c r="BK40" s="1">
        <f t="shared" ref="BK40:BK44" si="49">SUM(BF40:BG40)</f>
        <v>0</v>
      </c>
      <c r="BL40" s="4"/>
      <c r="FD40" s="4"/>
    </row>
    <row r="41" spans="2:255" ht="24.75" customHeight="1" x14ac:dyDescent="0.15">
      <c r="AL41" s="119">
        <v>29</v>
      </c>
      <c r="AM41" s="130"/>
      <c r="AN41" s="131"/>
      <c r="AO41" s="131"/>
      <c r="AP41" s="131"/>
      <c r="AQ41" s="132"/>
      <c r="AR41" s="133"/>
      <c r="AU41" s="111">
        <v>29</v>
      </c>
      <c r="AV41" s="50"/>
      <c r="AW41" s="97"/>
      <c r="AX41" s="98"/>
      <c r="AY41" s="99"/>
      <c r="AZ41" s="100"/>
      <c r="BA41" s="101"/>
      <c r="BB41" s="102"/>
      <c r="BC41" s="52"/>
      <c r="BD41" s="53"/>
      <c r="BE41" s="134"/>
      <c r="BF41" s="45" t="str">
        <f t="shared" si="44"/>
        <v/>
      </c>
      <c r="BG41" s="45" t="str">
        <f t="shared" si="45"/>
        <v/>
      </c>
      <c r="BH41" s="1" t="str">
        <f t="shared" si="46"/>
        <v/>
      </c>
      <c r="BI41" s="1" t="str">
        <f t="shared" si="47"/>
        <v/>
      </c>
      <c r="BJ41" s="7" t="str">
        <f t="shared" si="48"/>
        <v/>
      </c>
      <c r="BK41" s="1">
        <f t="shared" si="49"/>
        <v>0</v>
      </c>
      <c r="BL41" s="4"/>
      <c r="FD41" s="4"/>
    </row>
    <row r="42" spans="2:255" ht="24.75" customHeight="1" x14ac:dyDescent="0.15">
      <c r="AL42" s="119">
        <v>30</v>
      </c>
      <c r="AM42" s="130"/>
      <c r="AN42" s="131"/>
      <c r="AO42" s="131"/>
      <c r="AP42" s="131"/>
      <c r="AQ42" s="132"/>
      <c r="AR42" s="133"/>
      <c r="AU42" s="111">
        <v>30</v>
      </c>
      <c r="AV42" s="50"/>
      <c r="AW42" s="97"/>
      <c r="AX42" s="98"/>
      <c r="AY42" s="99"/>
      <c r="AZ42" s="100"/>
      <c r="BA42" s="101"/>
      <c r="BB42" s="102"/>
      <c r="BC42" s="52"/>
      <c r="BD42" s="53"/>
      <c r="BE42" s="134"/>
      <c r="BF42" s="45" t="str">
        <f t="shared" si="44"/>
        <v/>
      </c>
      <c r="BG42" s="45" t="str">
        <f t="shared" si="45"/>
        <v/>
      </c>
      <c r="BH42" s="1" t="str">
        <f t="shared" si="46"/>
        <v/>
      </c>
      <c r="BI42" s="1" t="str">
        <f t="shared" si="47"/>
        <v/>
      </c>
      <c r="BJ42" s="7" t="str">
        <f t="shared" si="48"/>
        <v/>
      </c>
      <c r="BK42" s="1">
        <f t="shared" si="49"/>
        <v>0</v>
      </c>
      <c r="BL42" s="4"/>
      <c r="FD42" s="4"/>
    </row>
    <row r="43" spans="2:255" ht="24.75" customHeight="1" x14ac:dyDescent="0.15">
      <c r="AL43" s="119">
        <v>31</v>
      </c>
      <c r="AM43" s="130"/>
      <c r="AN43" s="131"/>
      <c r="AO43" s="131"/>
      <c r="AP43" s="131"/>
      <c r="AQ43" s="132"/>
      <c r="AR43" s="133"/>
      <c r="AU43" s="111">
        <v>31</v>
      </c>
      <c r="AV43" s="50"/>
      <c r="AW43" s="97"/>
      <c r="AX43" s="98"/>
      <c r="AY43" s="99"/>
      <c r="AZ43" s="100"/>
      <c r="BA43" s="101"/>
      <c r="BB43" s="102"/>
      <c r="BC43" s="52"/>
      <c r="BD43" s="53"/>
      <c r="BE43" s="134"/>
      <c r="BF43" s="45" t="str">
        <f t="shared" si="44"/>
        <v/>
      </c>
      <c r="BG43" s="45" t="str">
        <f t="shared" si="45"/>
        <v/>
      </c>
      <c r="BH43" s="1" t="str">
        <f t="shared" si="46"/>
        <v/>
      </c>
      <c r="BI43" s="1" t="str">
        <f t="shared" si="47"/>
        <v/>
      </c>
      <c r="BJ43" s="7" t="str">
        <f t="shared" si="48"/>
        <v/>
      </c>
      <c r="BK43" s="1">
        <f t="shared" si="49"/>
        <v>0</v>
      </c>
      <c r="BL43" s="7"/>
      <c r="FD43" s="7"/>
    </row>
    <row r="44" spans="2:255" ht="24.75" customHeight="1" thickBot="1" x14ac:dyDescent="0.2">
      <c r="AL44" s="119">
        <v>32</v>
      </c>
      <c r="AM44" s="32"/>
      <c r="AN44" s="83"/>
      <c r="AO44" s="83"/>
      <c r="AP44" s="83"/>
      <c r="AQ44" s="30"/>
      <c r="AR44" s="41"/>
      <c r="AU44" s="111">
        <v>32</v>
      </c>
      <c r="AV44" s="51"/>
      <c r="AW44" s="103"/>
      <c r="AX44" s="104"/>
      <c r="AY44" s="105"/>
      <c r="AZ44" s="106"/>
      <c r="BA44" s="107"/>
      <c r="BB44" s="108"/>
      <c r="BC44" s="54"/>
      <c r="BD44" s="55"/>
      <c r="BE44" s="60"/>
      <c r="BF44" s="45" t="str">
        <f t="shared" si="44"/>
        <v/>
      </c>
      <c r="BG44" s="45" t="str">
        <f t="shared" si="45"/>
        <v/>
      </c>
      <c r="BH44" s="1" t="str">
        <f t="shared" si="46"/>
        <v/>
      </c>
      <c r="BI44" s="1" t="str">
        <f t="shared" si="47"/>
        <v/>
      </c>
      <c r="BJ44" s="7" t="str">
        <f t="shared" si="48"/>
        <v/>
      </c>
      <c r="BK44" s="1">
        <f t="shared" si="49"/>
        <v>0</v>
      </c>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2:255" ht="16.5" customHeight="1" x14ac:dyDescent="0.15">
      <c r="AM45" s="81" t="s">
        <v>111</v>
      </c>
      <c r="AV45" s="81" t="s">
        <v>111</v>
      </c>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2:255" ht="16.5" customHeight="1" x14ac:dyDescent="0.15">
      <c r="BD46" s="7"/>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s="24"/>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2:255" ht="16.5" customHeight="1" x14ac:dyDescent="0.15">
      <c r="AM47" s="203" t="s">
        <v>11</v>
      </c>
      <c r="AN47" s="204"/>
      <c r="AO47" s="204"/>
      <c r="AP47" s="204"/>
      <c r="AQ47" s="204"/>
      <c r="AR47" s="205"/>
      <c r="AV47" s="203" t="s">
        <v>11</v>
      </c>
      <c r="AW47" s="204"/>
      <c r="AX47" s="204"/>
      <c r="AY47" s="204"/>
      <c r="AZ47" s="204"/>
      <c r="BA47" s="204"/>
      <c r="BB47" s="204"/>
      <c r="BC47" s="204"/>
      <c r="BD47" s="204"/>
      <c r="BE47" s="205"/>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row>
    <row r="48" spans="2:255" ht="16.5" customHeight="1" x14ac:dyDescent="0.15">
      <c r="AM48" s="230" t="s">
        <v>6</v>
      </c>
      <c r="AN48" s="230"/>
      <c r="AO48" s="231" t="s">
        <v>15</v>
      </c>
      <c r="AP48" s="232"/>
      <c r="AQ48" s="232"/>
      <c r="AR48" s="233"/>
      <c r="AV48" s="230" t="s">
        <v>6</v>
      </c>
      <c r="AW48" s="230"/>
      <c r="AX48" s="231" t="s">
        <v>15</v>
      </c>
      <c r="AY48" s="232"/>
      <c r="AZ48" s="232"/>
      <c r="BA48" s="232"/>
      <c r="BB48" s="232"/>
      <c r="BC48" s="232"/>
      <c r="BD48" s="232"/>
      <c r="BE48" s="233"/>
      <c r="BH48"/>
      <c r="BI48"/>
      <c r="BJ48"/>
      <c r="BK48"/>
      <c r="BL48" s="127" t="s">
        <v>215</v>
      </c>
      <c r="BM48" s="127" t="s">
        <v>215</v>
      </c>
      <c r="BN48" t="s">
        <v>225</v>
      </c>
      <c r="BO48" s="127" t="s">
        <v>215</v>
      </c>
      <c r="BP48" t="s">
        <v>225</v>
      </c>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3:255" ht="16.5" customHeight="1" x14ac:dyDescent="0.15">
      <c r="AM49" s="8" t="s">
        <v>19</v>
      </c>
      <c r="AN49" s="8" t="s">
        <v>9</v>
      </c>
      <c r="AO49" s="17" t="s">
        <v>21</v>
      </c>
      <c r="AP49" s="22"/>
      <c r="AQ49" s="22"/>
      <c r="AR49" s="23"/>
      <c r="AS49" s="24"/>
      <c r="AU49" s="25"/>
      <c r="AV49" s="8" t="s">
        <v>19</v>
      </c>
      <c r="AW49" s="8" t="s">
        <v>9</v>
      </c>
      <c r="AX49" s="17" t="s">
        <v>21</v>
      </c>
      <c r="AY49" s="18"/>
      <c r="AZ49" s="18"/>
      <c r="BA49" s="22"/>
      <c r="BB49" s="18"/>
      <c r="BC49" s="18"/>
      <c r="BD49" s="18"/>
      <c r="BE49" s="19"/>
      <c r="BH49"/>
      <c r="BI49"/>
      <c r="BJ49"/>
      <c r="BK49"/>
      <c r="BL49" s="121" t="s">
        <v>134</v>
      </c>
      <c r="BM49" s="123" t="s">
        <v>283</v>
      </c>
      <c r="BN49" t="s">
        <v>275</v>
      </c>
      <c r="BO49" s="123" t="s">
        <v>186</v>
      </c>
      <c r="BP49" t="s">
        <v>275</v>
      </c>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row r="50" spans="3:255" ht="16.5" customHeight="1" x14ac:dyDescent="0.15">
      <c r="AM50" s="8" t="s">
        <v>47</v>
      </c>
      <c r="AN50" s="33">
        <v>40</v>
      </c>
      <c r="AO50" s="196">
        <f t="shared" ref="AO50:AO56" si="50">DATE($Z$1-AN50,1,1)</f>
        <v>31048</v>
      </c>
      <c r="AP50" s="197"/>
      <c r="AQ50" s="197"/>
      <c r="AR50" s="198"/>
      <c r="AV50" s="8" t="s">
        <v>19</v>
      </c>
      <c r="AW50" s="33">
        <v>40</v>
      </c>
      <c r="AX50" s="196">
        <f>DATE($Z$1-AW50,1,1)</f>
        <v>31048</v>
      </c>
      <c r="AY50" s="197"/>
      <c r="AZ50" s="197"/>
      <c r="BA50" s="197"/>
      <c r="BB50" s="197"/>
      <c r="BC50" s="197"/>
      <c r="BD50" s="197"/>
      <c r="BE50" s="198"/>
      <c r="BH50"/>
      <c r="BI50"/>
      <c r="BJ50"/>
      <c r="BK50"/>
      <c r="BL50" s="121" t="s">
        <v>212</v>
      </c>
      <c r="BM50" s="123" t="s">
        <v>173</v>
      </c>
      <c r="BN50" t="s">
        <v>226</v>
      </c>
      <c r="BO50" s="123" t="s">
        <v>173</v>
      </c>
      <c r="BP50" t="s">
        <v>226</v>
      </c>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spans="3:255" ht="16.5" customHeight="1" x14ac:dyDescent="0.15">
      <c r="AM51" s="8" t="s">
        <v>19</v>
      </c>
      <c r="AN51" s="33">
        <v>50</v>
      </c>
      <c r="AO51" s="196">
        <f t="shared" si="50"/>
        <v>27395</v>
      </c>
      <c r="AP51" s="197"/>
      <c r="AQ51" s="197"/>
      <c r="AR51" s="198"/>
      <c r="AV51" s="8" t="s">
        <v>19</v>
      </c>
      <c r="AW51" s="33">
        <v>50</v>
      </c>
      <c r="AX51" s="196">
        <f>DATE($Z$1-AW51,1,1)</f>
        <v>27395</v>
      </c>
      <c r="AY51" s="197"/>
      <c r="AZ51" s="197"/>
      <c r="BA51" s="197"/>
      <c r="BB51" s="197"/>
      <c r="BC51" s="197"/>
      <c r="BD51" s="197"/>
      <c r="BE51" s="198"/>
      <c r="BH51"/>
      <c r="BI51"/>
      <c r="BJ51"/>
      <c r="BK51"/>
      <c r="BL51" s="121" t="s">
        <v>276</v>
      </c>
      <c r="BM51" s="123" t="s">
        <v>277</v>
      </c>
      <c r="BN51" t="s">
        <v>227</v>
      </c>
      <c r="BO51" s="123" t="s">
        <v>277</v>
      </c>
      <c r="BP51" t="s">
        <v>227</v>
      </c>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spans="3:255" ht="16.5" customHeight="1" x14ac:dyDescent="0.15">
      <c r="AM52" s="8" t="s">
        <v>113</v>
      </c>
      <c r="AN52" s="33">
        <v>55</v>
      </c>
      <c r="AO52" s="196">
        <f>DATE($Z$1-AN52,1,1)</f>
        <v>25569</v>
      </c>
      <c r="AP52" s="197"/>
      <c r="AQ52" s="197"/>
      <c r="AR52" s="198"/>
      <c r="AV52" s="8" t="s">
        <v>19</v>
      </c>
      <c r="AW52" s="33">
        <v>60</v>
      </c>
      <c r="AX52" s="196">
        <f>DATE($Z$1-AW52,1,1)</f>
        <v>23743</v>
      </c>
      <c r="AY52" s="197"/>
      <c r="AZ52" s="197"/>
      <c r="BA52" s="197"/>
      <c r="BB52" s="197"/>
      <c r="BC52" s="197"/>
      <c r="BD52" s="197"/>
      <c r="BE52" s="198"/>
      <c r="BH52"/>
      <c r="BI52"/>
      <c r="BJ52"/>
      <c r="BK52"/>
      <c r="BL52" s="121" t="s">
        <v>135</v>
      </c>
      <c r="BM52" s="123" t="s">
        <v>187</v>
      </c>
      <c r="BN52" t="s">
        <v>228</v>
      </c>
      <c r="BO52" s="123" t="s">
        <v>187</v>
      </c>
      <c r="BP52" t="s">
        <v>228</v>
      </c>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3:255" ht="16.5" customHeight="1" x14ac:dyDescent="0.15">
      <c r="AM53" s="8" t="s">
        <v>213</v>
      </c>
      <c r="AN53" s="33">
        <v>60</v>
      </c>
      <c r="AO53" s="196">
        <f t="shared" si="50"/>
        <v>23743</v>
      </c>
      <c r="AP53" s="197"/>
      <c r="AQ53" s="197"/>
      <c r="AR53" s="198"/>
      <c r="AV53" s="8" t="s">
        <v>20</v>
      </c>
      <c r="AW53" s="33">
        <v>70</v>
      </c>
      <c r="AX53" s="196">
        <f>DATE($Z$1-AW53,1,1)</f>
        <v>20090</v>
      </c>
      <c r="AY53" s="197"/>
      <c r="AZ53" s="197"/>
      <c r="BA53" s="197"/>
      <c r="BB53" s="197"/>
      <c r="BC53" s="197"/>
      <c r="BD53" s="197"/>
      <c r="BE53" s="198"/>
      <c r="BH53"/>
      <c r="BI53"/>
      <c r="BJ53"/>
      <c r="BK53"/>
      <c r="BL53" s="121" t="s">
        <v>136</v>
      </c>
      <c r="BM53" s="123" t="s">
        <v>174</v>
      </c>
      <c r="BN53" t="s">
        <v>229</v>
      </c>
      <c r="BO53" s="123" t="s">
        <v>174</v>
      </c>
      <c r="BP53" t="s">
        <v>229</v>
      </c>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row>
    <row r="54" spans="3:255" ht="16.5" customHeight="1" x14ac:dyDescent="0.15">
      <c r="AM54" s="8" t="s">
        <v>20</v>
      </c>
      <c r="AN54" s="33">
        <v>65</v>
      </c>
      <c r="AO54" s="196">
        <f t="shared" si="50"/>
        <v>21916</v>
      </c>
      <c r="AP54" s="197"/>
      <c r="AQ54" s="197"/>
      <c r="AR54" s="198"/>
      <c r="AV54" s="185" t="s">
        <v>84</v>
      </c>
      <c r="AW54" s="187">
        <v>100</v>
      </c>
      <c r="AX54" s="189">
        <f>DATE($Z$1-50,1,1)</f>
        <v>27395</v>
      </c>
      <c r="AY54" s="190"/>
      <c r="AZ54" s="190"/>
      <c r="BA54" s="190"/>
      <c r="BB54" s="190"/>
      <c r="BC54" s="34"/>
      <c r="BD54" s="34"/>
      <c r="BE54" s="35"/>
      <c r="BL54" s="121" t="s">
        <v>137</v>
      </c>
      <c r="BM54" s="123" t="s">
        <v>175</v>
      </c>
      <c r="BN54" t="s">
        <v>230</v>
      </c>
      <c r="BO54" s="123" t="s">
        <v>175</v>
      </c>
      <c r="BP54" t="s">
        <v>230</v>
      </c>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row>
    <row r="55" spans="3:255" x14ac:dyDescent="0.15">
      <c r="AM55" s="8" t="s">
        <v>20</v>
      </c>
      <c r="AN55" s="33">
        <v>70</v>
      </c>
      <c r="AO55" s="196">
        <f t="shared" si="50"/>
        <v>20090</v>
      </c>
      <c r="AP55" s="197"/>
      <c r="AQ55" s="197"/>
      <c r="AR55" s="198"/>
      <c r="AV55" s="186"/>
      <c r="AW55" s="188"/>
      <c r="AX55" s="191">
        <f>DATE($Z$1-45,1,1)</f>
        <v>29221</v>
      </c>
      <c r="AY55" s="192"/>
      <c r="AZ55" s="192"/>
      <c r="BA55" s="192"/>
      <c r="BB55" s="192"/>
      <c r="BC55" s="36" t="s">
        <v>97</v>
      </c>
      <c r="BD55" s="36"/>
      <c r="BE55" s="37"/>
      <c r="BL55" s="121" t="s">
        <v>216</v>
      </c>
      <c r="BM55" s="123" t="s">
        <v>217</v>
      </c>
      <c r="BN55" t="s">
        <v>231</v>
      </c>
      <c r="BO55" s="123" t="s">
        <v>217</v>
      </c>
      <c r="BP55" t="s">
        <v>231</v>
      </c>
    </row>
    <row r="56" spans="3:255" x14ac:dyDescent="0.15">
      <c r="C56"/>
      <c r="AM56" s="8" t="s">
        <v>20</v>
      </c>
      <c r="AN56" s="33">
        <v>75</v>
      </c>
      <c r="AO56" s="196">
        <f t="shared" si="50"/>
        <v>18264</v>
      </c>
      <c r="AP56" s="197"/>
      <c r="AQ56" s="197"/>
      <c r="AR56" s="198"/>
      <c r="AV56" s="185" t="s">
        <v>84</v>
      </c>
      <c r="AW56" s="187">
        <v>120</v>
      </c>
      <c r="AX56" s="189">
        <f>DATE($Z$1-60,1,1)</f>
        <v>23743</v>
      </c>
      <c r="AY56" s="190"/>
      <c r="AZ56" s="190"/>
      <c r="BA56" s="190"/>
      <c r="BB56" s="190"/>
      <c r="BC56" s="34"/>
      <c r="BD56" s="34"/>
      <c r="BE56" s="35"/>
      <c r="BL56" s="121" t="s">
        <v>138</v>
      </c>
      <c r="BM56" s="123" t="s">
        <v>176</v>
      </c>
      <c r="BN56" t="s">
        <v>232</v>
      </c>
      <c r="BO56" s="123" t="s">
        <v>176</v>
      </c>
      <c r="BP56" t="s">
        <v>232</v>
      </c>
    </row>
    <row r="57" spans="3:255" x14ac:dyDescent="0.15">
      <c r="AM57" s="8" t="s">
        <v>20</v>
      </c>
      <c r="AN57" s="33">
        <v>80</v>
      </c>
      <c r="AO57" s="196">
        <f>DATE($Z$1-AN57,1,1)</f>
        <v>16438</v>
      </c>
      <c r="AP57" s="197"/>
      <c r="AQ57" s="197"/>
      <c r="AR57" s="198"/>
      <c r="AV57" s="186"/>
      <c r="AW57" s="188"/>
      <c r="AX57" s="191">
        <f>DATE($Z$1-55,1,1)</f>
        <v>25569</v>
      </c>
      <c r="AY57" s="192"/>
      <c r="AZ57" s="192"/>
      <c r="BA57" s="192"/>
      <c r="BB57" s="192"/>
      <c r="BC57" s="36" t="s">
        <v>119</v>
      </c>
      <c r="BD57" s="36"/>
      <c r="BE57" s="37"/>
      <c r="BL57" s="121" t="s">
        <v>274</v>
      </c>
      <c r="BM57" s="123" t="s">
        <v>274</v>
      </c>
      <c r="BN57" t="s">
        <v>233</v>
      </c>
      <c r="BO57" s="123" t="s">
        <v>274</v>
      </c>
      <c r="BP57" t="s">
        <v>233</v>
      </c>
    </row>
    <row r="58" spans="3:255" x14ac:dyDescent="0.15">
      <c r="AV58" s="185" t="s">
        <v>84</v>
      </c>
      <c r="AW58" s="187">
        <v>130</v>
      </c>
      <c r="AX58" s="189">
        <f>DATE($Z$1-65,1,1)</f>
        <v>21916</v>
      </c>
      <c r="AY58" s="190"/>
      <c r="AZ58" s="190"/>
      <c r="BA58" s="190"/>
      <c r="BB58" s="190"/>
      <c r="BC58" s="34"/>
      <c r="BD58" s="34"/>
      <c r="BE58" s="35"/>
      <c r="BL58" s="121" t="s">
        <v>139</v>
      </c>
      <c r="BM58" s="123" t="s">
        <v>177</v>
      </c>
      <c r="BN58" t="s">
        <v>234</v>
      </c>
      <c r="BO58" s="123" t="s">
        <v>177</v>
      </c>
      <c r="BP58" t="s">
        <v>234</v>
      </c>
    </row>
    <row r="59" spans="3:255" x14ac:dyDescent="0.15">
      <c r="AV59" s="186"/>
      <c r="AW59" s="188"/>
      <c r="AX59" s="191">
        <f>DATE($Z$1-60,1,1)</f>
        <v>23743</v>
      </c>
      <c r="AY59" s="192"/>
      <c r="AZ59" s="192"/>
      <c r="BA59" s="192"/>
      <c r="BB59" s="192"/>
      <c r="BC59" s="36" t="s">
        <v>214</v>
      </c>
      <c r="BD59" s="36"/>
      <c r="BE59" s="37"/>
      <c r="BL59" s="121" t="s">
        <v>141</v>
      </c>
      <c r="BM59" s="123" t="s">
        <v>278</v>
      </c>
      <c r="BN59" t="s">
        <v>235</v>
      </c>
      <c r="BO59" s="123" t="s">
        <v>199</v>
      </c>
      <c r="BP59" s="7" t="s">
        <v>254</v>
      </c>
    </row>
    <row r="60" spans="3:255" x14ac:dyDescent="0.15">
      <c r="BL60" s="121" t="s">
        <v>140</v>
      </c>
      <c r="BM60" s="123" t="s">
        <v>178</v>
      </c>
      <c r="BN60" t="s">
        <v>236</v>
      </c>
      <c r="BO60" s="123" t="s">
        <v>278</v>
      </c>
      <c r="BP60" t="s">
        <v>235</v>
      </c>
    </row>
    <row r="61" spans="3:255" x14ac:dyDescent="0.15">
      <c r="BL61" s="121" t="s">
        <v>142</v>
      </c>
      <c r="BM61" s="123" t="s">
        <v>188</v>
      </c>
      <c r="BN61" t="s">
        <v>237</v>
      </c>
      <c r="BO61" s="123" t="s">
        <v>188</v>
      </c>
      <c r="BP61" t="s">
        <v>237</v>
      </c>
    </row>
    <row r="62" spans="3:255" x14ac:dyDescent="0.15">
      <c r="BL62" s="121" t="s">
        <v>143</v>
      </c>
      <c r="BM62" s="123" t="s">
        <v>279</v>
      </c>
      <c r="BN62" t="s">
        <v>238</v>
      </c>
      <c r="BO62" s="123" t="s">
        <v>170</v>
      </c>
      <c r="BP62" s="7" t="s">
        <v>257</v>
      </c>
    </row>
    <row r="63" spans="3:255" x14ac:dyDescent="0.15">
      <c r="BL63" s="121" t="s">
        <v>144</v>
      </c>
      <c r="BM63" s="123" t="s">
        <v>189</v>
      </c>
      <c r="BN63" t="s">
        <v>239</v>
      </c>
      <c r="BO63" s="123" t="s">
        <v>197</v>
      </c>
      <c r="BP63" s="7" t="s">
        <v>258</v>
      </c>
    </row>
    <row r="64" spans="3:255" x14ac:dyDescent="0.15">
      <c r="BL64" s="121" t="s">
        <v>145</v>
      </c>
      <c r="BM64" s="123" t="s">
        <v>179</v>
      </c>
      <c r="BN64" t="s">
        <v>240</v>
      </c>
      <c r="BO64" s="123" t="s">
        <v>181</v>
      </c>
      <c r="BP64" t="s">
        <v>242</v>
      </c>
    </row>
    <row r="65" spans="64:68" x14ac:dyDescent="0.15">
      <c r="BL65" s="121" t="s">
        <v>146</v>
      </c>
      <c r="BM65" s="123" t="s">
        <v>180</v>
      </c>
      <c r="BN65" t="s">
        <v>241</v>
      </c>
      <c r="BO65" s="123" t="s">
        <v>183</v>
      </c>
      <c r="BP65" t="s">
        <v>244</v>
      </c>
    </row>
    <row r="66" spans="64:68" x14ac:dyDescent="0.15">
      <c r="BL66" s="121" t="s">
        <v>181</v>
      </c>
      <c r="BM66" s="123" t="s">
        <v>181</v>
      </c>
      <c r="BN66" t="s">
        <v>242</v>
      </c>
      <c r="BO66" s="123" t="s">
        <v>202</v>
      </c>
      <c r="BP66" s="7" t="s">
        <v>262</v>
      </c>
    </row>
    <row r="67" spans="64:68" x14ac:dyDescent="0.15">
      <c r="BL67" s="121" t="s">
        <v>147</v>
      </c>
      <c r="BM67" s="123" t="s">
        <v>182</v>
      </c>
      <c r="BN67" t="s">
        <v>243</v>
      </c>
      <c r="BO67" s="123" t="s">
        <v>191</v>
      </c>
      <c r="BP67" t="s">
        <v>246</v>
      </c>
    </row>
    <row r="68" spans="64:68" x14ac:dyDescent="0.15">
      <c r="BL68" s="121" t="s">
        <v>148</v>
      </c>
      <c r="BM68" s="123" t="s">
        <v>183</v>
      </c>
      <c r="BN68" t="s">
        <v>244</v>
      </c>
      <c r="BO68" s="123" t="s">
        <v>206</v>
      </c>
      <c r="BP68" s="7" t="s">
        <v>266</v>
      </c>
    </row>
    <row r="69" spans="64:68" x14ac:dyDescent="0.15">
      <c r="BL69" s="121" t="s">
        <v>149</v>
      </c>
      <c r="BM69" s="123" t="s">
        <v>190</v>
      </c>
      <c r="BN69" t="s">
        <v>245</v>
      </c>
      <c r="BO69" s="123" t="s">
        <v>193</v>
      </c>
      <c r="BP69" t="s">
        <v>250</v>
      </c>
    </row>
    <row r="70" spans="64:68" x14ac:dyDescent="0.15">
      <c r="BL70" s="121" t="s">
        <v>150</v>
      </c>
      <c r="BM70" s="123" t="s">
        <v>191</v>
      </c>
      <c r="BN70" t="s">
        <v>246</v>
      </c>
      <c r="BO70" s="123" t="s">
        <v>194</v>
      </c>
      <c r="BP70" t="s">
        <v>251</v>
      </c>
    </row>
    <row r="71" spans="64:68" x14ac:dyDescent="0.15">
      <c r="BL71" s="121" t="s">
        <v>82</v>
      </c>
      <c r="BM71" s="123" t="s">
        <v>184</v>
      </c>
      <c r="BN71" t="s">
        <v>247</v>
      </c>
      <c r="BO71" s="123" t="s">
        <v>196</v>
      </c>
      <c r="BP71" t="s">
        <v>252</v>
      </c>
    </row>
    <row r="72" spans="64:68" x14ac:dyDescent="0.15">
      <c r="BL72" s="121" t="s">
        <v>151</v>
      </c>
      <c r="BM72" s="123" t="s">
        <v>192</v>
      </c>
      <c r="BN72" t="s">
        <v>248</v>
      </c>
      <c r="BO72" s="123" t="s">
        <v>280</v>
      </c>
      <c r="BP72" t="s">
        <v>253</v>
      </c>
    </row>
    <row r="73" spans="64:68" x14ac:dyDescent="0.15">
      <c r="BL73" s="121" t="s">
        <v>152</v>
      </c>
      <c r="BM73" s="123" t="s">
        <v>185</v>
      </c>
      <c r="BN73" t="s">
        <v>249</v>
      </c>
      <c r="BO73" s="123" t="s">
        <v>211</v>
      </c>
      <c r="BP73" s="7" t="s">
        <v>272</v>
      </c>
    </row>
    <row r="74" spans="64:68" x14ac:dyDescent="0.15">
      <c r="BL74" s="121" t="s">
        <v>153</v>
      </c>
      <c r="BM74" s="123" t="s">
        <v>193</v>
      </c>
      <c r="BN74" t="s">
        <v>250</v>
      </c>
      <c r="BO74" s="123" t="s">
        <v>207</v>
      </c>
      <c r="BP74" s="7" t="s">
        <v>267</v>
      </c>
    </row>
    <row r="75" spans="64:68" x14ac:dyDescent="0.15">
      <c r="BL75" s="121" t="s">
        <v>154</v>
      </c>
      <c r="BM75" s="123" t="s">
        <v>194</v>
      </c>
      <c r="BN75" t="s">
        <v>251</v>
      </c>
      <c r="BO75" s="123" t="s">
        <v>189</v>
      </c>
      <c r="BP75" t="s">
        <v>239</v>
      </c>
    </row>
    <row r="76" spans="64:68" x14ac:dyDescent="0.15">
      <c r="BL76" s="121" t="s">
        <v>195</v>
      </c>
      <c r="BM76" s="123" t="s">
        <v>196</v>
      </c>
      <c r="BN76" t="s">
        <v>252</v>
      </c>
      <c r="BO76" s="123" t="s">
        <v>200</v>
      </c>
      <c r="BP76" s="7" t="s">
        <v>256</v>
      </c>
    </row>
    <row r="77" spans="64:68" x14ac:dyDescent="0.15">
      <c r="BL77" s="121" t="s">
        <v>281</v>
      </c>
      <c r="BM77" s="123" t="s">
        <v>280</v>
      </c>
      <c r="BN77" t="s">
        <v>253</v>
      </c>
      <c r="BO77" s="123" t="s">
        <v>209</v>
      </c>
      <c r="BP77" s="7" t="s">
        <v>270</v>
      </c>
    </row>
    <row r="78" spans="64:68" x14ac:dyDescent="0.15">
      <c r="BO78" s="167" t="s">
        <v>201</v>
      </c>
      <c r="BP78" s="7" t="s">
        <v>260</v>
      </c>
    </row>
    <row r="79" spans="64:68" x14ac:dyDescent="0.15">
      <c r="BL79" s="122" t="s">
        <v>157</v>
      </c>
      <c r="BM79" s="123" t="s">
        <v>199</v>
      </c>
      <c r="BN79" s="7" t="s">
        <v>254</v>
      </c>
      <c r="BO79" s="123" t="s">
        <v>210</v>
      </c>
      <c r="BP79" s="7" t="s">
        <v>271</v>
      </c>
    </row>
    <row r="80" spans="64:68" x14ac:dyDescent="0.15">
      <c r="BL80" s="122" t="s">
        <v>79</v>
      </c>
      <c r="BM80" s="123" t="s">
        <v>169</v>
      </c>
      <c r="BN80" s="7" t="s">
        <v>255</v>
      </c>
      <c r="BO80" s="123" t="s">
        <v>180</v>
      </c>
      <c r="BP80" t="s">
        <v>241</v>
      </c>
    </row>
    <row r="81" spans="64:68" x14ac:dyDescent="0.15">
      <c r="BL81" s="122" t="s">
        <v>70</v>
      </c>
      <c r="BM81" s="123" t="s">
        <v>200</v>
      </c>
      <c r="BN81" s="7" t="s">
        <v>256</v>
      </c>
      <c r="BO81" s="123" t="s">
        <v>279</v>
      </c>
      <c r="BP81" t="s">
        <v>238</v>
      </c>
    </row>
    <row r="82" spans="64:68" x14ac:dyDescent="0.15">
      <c r="BL82" s="122" t="s">
        <v>155</v>
      </c>
      <c r="BM82" s="123" t="s">
        <v>170</v>
      </c>
      <c r="BN82" s="7" t="s">
        <v>257</v>
      </c>
      <c r="BO82" s="123" t="s">
        <v>182</v>
      </c>
      <c r="BP82" t="s">
        <v>243</v>
      </c>
    </row>
    <row r="83" spans="64:68" x14ac:dyDescent="0.15">
      <c r="BL83" s="122" t="s">
        <v>156</v>
      </c>
      <c r="BM83" s="123" t="s">
        <v>197</v>
      </c>
      <c r="BN83" s="7" t="s">
        <v>258</v>
      </c>
      <c r="BO83" s="123" t="s">
        <v>178</v>
      </c>
      <c r="BP83" t="s">
        <v>236</v>
      </c>
    </row>
    <row r="84" spans="64:68" x14ac:dyDescent="0.15">
      <c r="BL84" s="122" t="s">
        <v>273</v>
      </c>
      <c r="BM84" s="123" t="s">
        <v>282</v>
      </c>
      <c r="BN84" s="7" t="s">
        <v>259</v>
      </c>
      <c r="BO84" s="123" t="s">
        <v>169</v>
      </c>
      <c r="BP84" s="7" t="s">
        <v>255</v>
      </c>
    </row>
    <row r="85" spans="64:68" x14ac:dyDescent="0.15">
      <c r="BL85" s="122" t="s">
        <v>158</v>
      </c>
      <c r="BM85" s="123" t="s">
        <v>201</v>
      </c>
      <c r="BN85" s="7" t="s">
        <v>260</v>
      </c>
      <c r="BO85" s="123" t="s">
        <v>282</v>
      </c>
      <c r="BP85" s="7" t="s">
        <v>259</v>
      </c>
    </row>
    <row r="86" spans="64:68" x14ac:dyDescent="0.15">
      <c r="BL86" s="122" t="s">
        <v>159</v>
      </c>
      <c r="BM86" s="123" t="s">
        <v>171</v>
      </c>
      <c r="BN86" s="7" t="s">
        <v>261</v>
      </c>
      <c r="BO86" s="123" t="s">
        <v>171</v>
      </c>
      <c r="BP86" s="7" t="s">
        <v>261</v>
      </c>
    </row>
    <row r="87" spans="64:68" x14ac:dyDescent="0.15">
      <c r="BL87" s="122" t="s">
        <v>83</v>
      </c>
      <c r="BM87" s="123" t="s">
        <v>202</v>
      </c>
      <c r="BN87" s="7" t="s">
        <v>262</v>
      </c>
      <c r="BO87" s="123" t="s">
        <v>179</v>
      </c>
      <c r="BP87" t="s">
        <v>240</v>
      </c>
    </row>
    <row r="88" spans="64:68" x14ac:dyDescent="0.15">
      <c r="BL88" s="122" t="s">
        <v>160</v>
      </c>
      <c r="BM88" s="123" t="s">
        <v>203</v>
      </c>
      <c r="BN88" s="7" t="s">
        <v>263</v>
      </c>
      <c r="BO88" s="123" t="s">
        <v>190</v>
      </c>
      <c r="BP88" t="s">
        <v>245</v>
      </c>
    </row>
    <row r="89" spans="64:68" x14ac:dyDescent="0.15">
      <c r="BL89" s="122" t="s">
        <v>161</v>
      </c>
      <c r="BM89" s="123" t="s">
        <v>204</v>
      </c>
      <c r="BN89" s="7" t="s">
        <v>264</v>
      </c>
      <c r="BO89" s="123" t="s">
        <v>184</v>
      </c>
      <c r="BP89" t="s">
        <v>247</v>
      </c>
    </row>
    <row r="90" spans="64:68" x14ac:dyDescent="0.15">
      <c r="BL90" s="122" t="s">
        <v>198</v>
      </c>
      <c r="BM90" s="123" t="s">
        <v>205</v>
      </c>
      <c r="BN90" s="7" t="s">
        <v>265</v>
      </c>
      <c r="BO90" s="123" t="s">
        <v>203</v>
      </c>
      <c r="BP90" s="7" t="s">
        <v>263</v>
      </c>
    </row>
    <row r="91" spans="64:68" x14ac:dyDescent="0.15">
      <c r="BL91" s="122" t="s">
        <v>162</v>
      </c>
      <c r="BM91" s="123" t="s">
        <v>206</v>
      </c>
      <c r="BN91" s="7" t="s">
        <v>266</v>
      </c>
      <c r="BO91" s="123" t="s">
        <v>204</v>
      </c>
      <c r="BP91" s="7" t="s">
        <v>264</v>
      </c>
    </row>
    <row r="92" spans="64:68" x14ac:dyDescent="0.15">
      <c r="BL92" s="122" t="s">
        <v>163</v>
      </c>
      <c r="BM92" s="123" t="s">
        <v>207</v>
      </c>
      <c r="BN92" s="7" t="s">
        <v>267</v>
      </c>
      <c r="BO92" s="123" t="s">
        <v>205</v>
      </c>
      <c r="BP92" s="7" t="s">
        <v>265</v>
      </c>
    </row>
    <row r="93" spans="64:68" x14ac:dyDescent="0.15">
      <c r="BL93" s="122" t="s">
        <v>164</v>
      </c>
      <c r="BM93" s="123" t="s">
        <v>172</v>
      </c>
      <c r="BN93" s="7" t="s">
        <v>268</v>
      </c>
      <c r="BO93" s="123" t="s">
        <v>208</v>
      </c>
      <c r="BP93" s="7" t="s">
        <v>269</v>
      </c>
    </row>
    <row r="94" spans="64:68" x14ac:dyDescent="0.15">
      <c r="BL94" s="122" t="s">
        <v>165</v>
      </c>
      <c r="BM94" s="123" t="s">
        <v>208</v>
      </c>
      <c r="BN94" s="7" t="s">
        <v>269</v>
      </c>
      <c r="BO94" s="123" t="s">
        <v>185</v>
      </c>
      <c r="BP94" t="s">
        <v>249</v>
      </c>
    </row>
    <row r="95" spans="64:68" x14ac:dyDescent="0.15">
      <c r="BL95" s="122" t="s">
        <v>166</v>
      </c>
      <c r="BM95" s="123" t="s">
        <v>209</v>
      </c>
      <c r="BN95" s="7" t="s">
        <v>270</v>
      </c>
      <c r="BO95" s="123" t="s">
        <v>192</v>
      </c>
      <c r="BP95" t="s">
        <v>248</v>
      </c>
    </row>
    <row r="96" spans="64:68" x14ac:dyDescent="0.15">
      <c r="BL96" s="122" t="s">
        <v>167</v>
      </c>
      <c r="BM96" s="123" t="s">
        <v>210</v>
      </c>
      <c r="BN96" s="7" t="s">
        <v>271</v>
      </c>
      <c r="BO96" s="123" t="s">
        <v>172</v>
      </c>
      <c r="BP96" s="7" t="s">
        <v>268</v>
      </c>
    </row>
    <row r="97" spans="64:67" x14ac:dyDescent="0.15">
      <c r="BL97" s="122" t="s">
        <v>168</v>
      </c>
      <c r="BM97" s="123" t="s">
        <v>211</v>
      </c>
      <c r="BN97" s="7" t="s">
        <v>272</v>
      </c>
      <c r="BO97" s="8"/>
    </row>
    <row r="98" spans="64:67" x14ac:dyDescent="0.15">
      <c r="BN98" s="7"/>
    </row>
    <row r="99" spans="64:67" x14ac:dyDescent="0.15">
      <c r="BN99" s="7"/>
    </row>
  </sheetData>
  <sheetProtection sheet="1" objects="1" scenarios="1"/>
  <protectedRanges>
    <protectedRange sqref="D28:T28" name="範囲1"/>
    <protectedRange sqref="Z28:AJ28" name="範囲2"/>
  </protectedRanges>
  <sortState xmlns:xlrd2="http://schemas.microsoft.com/office/spreadsheetml/2017/richdata2" ref="BO48:BP97">
    <sortCondition ref="BO48:BO97"/>
  </sortState>
  <dataConsolidate/>
  <mergeCells count="98">
    <mergeCell ref="B32:C32"/>
    <mergeCell ref="D32:AJ32"/>
    <mergeCell ref="F33:N33"/>
    <mergeCell ref="U33:AC33"/>
    <mergeCell ref="S35:X35"/>
    <mergeCell ref="B35:C36"/>
    <mergeCell ref="AO52:AR52"/>
    <mergeCell ref="AO57:AR57"/>
    <mergeCell ref="AJ35:AJ36"/>
    <mergeCell ref="M35:R35"/>
    <mergeCell ref="B34:AJ34"/>
    <mergeCell ref="B37:C37"/>
    <mergeCell ref="I40:J40"/>
    <mergeCell ref="T40:U40"/>
    <mergeCell ref="D30:AJ30"/>
    <mergeCell ref="Y24:AJ24"/>
    <mergeCell ref="AV56:AV57"/>
    <mergeCell ref="AW56:AW57"/>
    <mergeCell ref="AX56:BB56"/>
    <mergeCell ref="AX57:BB57"/>
    <mergeCell ref="AD35:AH35"/>
    <mergeCell ref="AO51:AR51"/>
    <mergeCell ref="AV47:BE47"/>
    <mergeCell ref="AV48:AW48"/>
    <mergeCell ref="AX48:BE48"/>
    <mergeCell ref="AO55:AR55"/>
    <mergeCell ref="AX52:BE52"/>
    <mergeCell ref="AX53:BE53"/>
    <mergeCell ref="AO53:AR53"/>
    <mergeCell ref="AO54:AR54"/>
    <mergeCell ref="L23:R23"/>
    <mergeCell ref="S23:X23"/>
    <mergeCell ref="B31:C31"/>
    <mergeCell ref="S24:X24"/>
    <mergeCell ref="B27:AJ27"/>
    <mergeCell ref="B28:C28"/>
    <mergeCell ref="D28:T28"/>
    <mergeCell ref="U28:Y28"/>
    <mergeCell ref="Z28:AJ28"/>
    <mergeCell ref="B29:C29"/>
    <mergeCell ref="D29:AJ29"/>
    <mergeCell ref="D31:AJ31"/>
    <mergeCell ref="S25:X25"/>
    <mergeCell ref="B30:C30"/>
    <mergeCell ref="L24:R24"/>
    <mergeCell ref="L25:R25"/>
    <mergeCell ref="AQ6:AQ8"/>
    <mergeCell ref="AP6:AP8"/>
    <mergeCell ref="AL5:AR5"/>
    <mergeCell ref="AR6:AR8"/>
    <mergeCell ref="AL6:AL8"/>
    <mergeCell ref="AM6:AM8"/>
    <mergeCell ref="Z1:AC1"/>
    <mergeCell ref="AO50:AR50"/>
    <mergeCell ref="AK9:AK11"/>
    <mergeCell ref="B25:E25"/>
    <mergeCell ref="B23:E23"/>
    <mergeCell ref="B24:E24"/>
    <mergeCell ref="AM47:AR47"/>
    <mergeCell ref="AM48:AN48"/>
    <mergeCell ref="AO48:AR48"/>
    <mergeCell ref="F23:K23"/>
    <mergeCell ref="F24:K24"/>
    <mergeCell ref="AI1:AJ1"/>
    <mergeCell ref="AN6:AO7"/>
    <mergeCell ref="Y23:AJ23"/>
    <mergeCell ref="Y25:AJ25"/>
    <mergeCell ref="B5:AJ21"/>
    <mergeCell ref="BF7:BF10"/>
    <mergeCell ref="AX55:BB55"/>
    <mergeCell ref="AV54:AV55"/>
    <mergeCell ref="AW54:AW55"/>
    <mergeCell ref="BA6:BB7"/>
    <mergeCell ref="BE6:BE8"/>
    <mergeCell ref="AV6:AV8"/>
    <mergeCell ref="BC6:BD7"/>
    <mergeCell ref="AV58:AV59"/>
    <mergeCell ref="AW58:AW59"/>
    <mergeCell ref="AX58:BB58"/>
    <mergeCell ref="AX59:BB59"/>
    <mergeCell ref="F25:K25"/>
    <mergeCell ref="AO56:AR56"/>
    <mergeCell ref="AX54:BB54"/>
    <mergeCell ref="AX50:BE50"/>
    <mergeCell ref="AX51:BE51"/>
    <mergeCell ref="E40:G40"/>
    <mergeCell ref="N40:P40"/>
    <mergeCell ref="W40:AA40"/>
    <mergeCell ref="AI35:AI36"/>
    <mergeCell ref="B39:AI39"/>
    <mergeCell ref="Y35:AC35"/>
    <mergeCell ref="D35:L35"/>
    <mergeCell ref="BC1:BE1"/>
    <mergeCell ref="AY8:AZ8"/>
    <mergeCell ref="AW6:AZ7"/>
    <mergeCell ref="AU6:AU8"/>
    <mergeCell ref="AW8:AX8"/>
    <mergeCell ref="AU5:BE5"/>
  </mergeCells>
  <phoneticPr fontId="4"/>
  <conditionalFormatting sqref="AQ13:AQ35 AQ39:AQ40">
    <cfRule type="expression" dxfId="35" priority="37" stopIfTrue="1">
      <formula>ISERROR(AK12)</formula>
    </cfRule>
  </conditionalFormatting>
  <conditionalFormatting sqref="AQ13:AQ44">
    <cfRule type="expression" dxfId="34" priority="186" stopIfTrue="1">
      <formula>AND($AM13=$FD$22,$AQ13&gt;$FE$22)</formula>
    </cfRule>
    <cfRule type="expression" dxfId="33" priority="194" stopIfTrue="1">
      <formula>AND($AM13=$FD$11,$AQ13&gt;$FE$11)</formula>
    </cfRule>
    <cfRule type="expression" dxfId="32" priority="193" stopIfTrue="1">
      <formula>AND($AM13=$FD$12,$AQ13&gt;$FE$12)</formula>
    </cfRule>
    <cfRule type="expression" dxfId="31" priority="192" stopIfTrue="1">
      <formula>AND($AM13=$FD$13,$AQ13&gt;$FE$13)</formula>
    </cfRule>
    <cfRule type="expression" dxfId="30" priority="191" stopIfTrue="1">
      <formula>AND($AM13=$FD$14,$AQ13&gt;$FE$14)</formula>
    </cfRule>
    <cfRule type="expression" dxfId="29" priority="190" stopIfTrue="1">
      <formula>AND($AM13=$FD$15,$AQ13&gt;$FE$15)</formula>
    </cfRule>
    <cfRule type="expression" dxfId="28" priority="189" stopIfTrue="1">
      <formula>AND($AM13=$FD$16,$AQ13&gt;$FE$16)</formula>
    </cfRule>
    <cfRule type="expression" dxfId="27" priority="188" stopIfTrue="1">
      <formula>AND($AM13=$FD$20,$AQ13&gt;$FE$20)</formula>
    </cfRule>
    <cfRule type="expression" dxfId="26" priority="187" stopIfTrue="1">
      <formula>AND($AM13=$FD$21,$AQ13&gt;$FE$21)</formula>
    </cfRule>
  </conditionalFormatting>
  <conditionalFormatting sqref="AQ36:AQ38">
    <cfRule type="expression" dxfId="25" priority="140" stopIfTrue="1">
      <formula>ISERROR(#REF!)</formula>
    </cfRule>
  </conditionalFormatting>
  <conditionalFormatting sqref="AQ41">
    <cfRule type="expression" dxfId="24" priority="400" stopIfTrue="1">
      <formula>ISERROR(AK39)</formula>
    </cfRule>
  </conditionalFormatting>
  <conditionalFormatting sqref="AQ42">
    <cfRule type="expression" dxfId="23" priority="308" stopIfTrue="1">
      <formula>ISERROR(AK39)</formula>
    </cfRule>
  </conditionalFormatting>
  <conditionalFormatting sqref="AQ43">
    <cfRule type="expression" dxfId="22" priority="234" stopIfTrue="1">
      <formula>ISERROR(AK39)</formula>
    </cfRule>
  </conditionalFormatting>
  <conditionalFormatting sqref="AQ44">
    <cfRule type="expression" dxfId="21" priority="196" stopIfTrue="1">
      <formula>ISERROR(AK39)</formula>
    </cfRule>
  </conditionalFormatting>
  <conditionalFormatting sqref="BC13:BC44">
    <cfRule type="expression" dxfId="20" priority="178" stopIfTrue="1">
      <formula>AND($AV13=$BL$23,$BC13&gt;$BR$23)</formula>
    </cfRule>
    <cfRule type="expression" dxfId="19" priority="179" stopIfTrue="1">
      <formula>ISERROR($BF13)</formula>
    </cfRule>
    <cfRule type="expression" dxfId="18" priority="180" stopIfTrue="1">
      <formula>AND($AV13=$BL$11,$BC13&gt;$BM$11)</formula>
    </cfRule>
    <cfRule type="expression" dxfId="17" priority="181" stopIfTrue="1">
      <formula>AND($AV13=$BL$12,$BC13&gt;$BM$12)</formula>
    </cfRule>
    <cfRule type="expression" dxfId="16" priority="182" stopIfTrue="1">
      <formula>AND($AV13=$BL$13,$BC13&gt;$BM$13)</formula>
    </cfRule>
    <cfRule type="expression" dxfId="15" priority="183" stopIfTrue="1">
      <formula>AND($AV13=$BL$17,$BC13&gt;$BM$17)</formula>
    </cfRule>
    <cfRule type="expression" dxfId="14" priority="184" stopIfTrue="1">
      <formula>AND($AV13=$BL$18,$BC13&gt;$BM$18)</formula>
    </cfRule>
    <cfRule type="expression" dxfId="13" priority="185" stopIfTrue="1">
      <formula>AND($AV13=$BL$22,$BC13&gt;$BR$22)</formula>
    </cfRule>
    <cfRule type="expression" dxfId="12" priority="3" stopIfTrue="1">
      <formula>AND($AV13=$BL$24,$BC13&gt;$BR$24)</formula>
    </cfRule>
  </conditionalFormatting>
  <conditionalFormatting sqref="BD13:BD44">
    <cfRule type="expression" dxfId="11" priority="176" stopIfTrue="1">
      <formula>AND($AV13=$BL$11,$BD13&gt;$BM$11)</formula>
    </cfRule>
    <cfRule type="expression" dxfId="10" priority="175" stopIfTrue="1">
      <formula>AND($AV13=$BL$12,$BD13&gt;$BM$12)</formula>
    </cfRule>
    <cfRule type="expression" dxfId="9" priority="174" stopIfTrue="1">
      <formula>AND($AV13=$BL$13,$BD13&gt;$BM$13)</formula>
    </cfRule>
    <cfRule type="expression" dxfId="8" priority="173" stopIfTrue="1">
      <formula>AND($AV13=$BL$17,$BD13&gt;$BM$17)</formula>
    </cfRule>
    <cfRule type="expression" dxfId="7" priority="172" stopIfTrue="1">
      <formula>AND($AV13=$BL$18,$BD13&gt;$BM$18)</formula>
    </cfRule>
    <cfRule type="expression" dxfId="6" priority="171" stopIfTrue="1">
      <formula>AND($AV13=$BL$22,$BD13&gt;$BM$22)</formula>
    </cfRule>
    <cfRule type="expression" dxfId="5" priority="170" stopIfTrue="1">
      <formula>ISERROR($BG13)</formula>
    </cfRule>
    <cfRule type="expression" dxfId="4" priority="169" stopIfTrue="1">
      <formula>AND($AV13=$BL$23,$BK13&lt;120)</formula>
    </cfRule>
    <cfRule type="expression" dxfId="3" priority="168" stopIfTrue="1">
      <formula>AND($AV13=$BL$23,$BD13&gt;$BM$23)</formula>
    </cfRule>
    <cfRule type="expression" dxfId="2" priority="2" stopIfTrue="1">
      <formula>AND($AV13=$BL$24,$BD13&gt;$BM$24)</formula>
    </cfRule>
    <cfRule type="expression" dxfId="1" priority="177" stopIfTrue="1">
      <formula>AND($AV13=$BL$22,$BK13&lt;100)</formula>
    </cfRule>
    <cfRule type="expression" dxfId="0" priority="1" stopIfTrue="1">
      <formula>AND($AV13=$BL$24,$BK13&lt;130)</formula>
    </cfRule>
  </conditionalFormatting>
  <dataValidations count="12">
    <dataValidation imeMode="hiragana" allowBlank="1" showInputMessage="1" showErrorMessage="1" sqref="AL6 AU6" xr:uid="{00000000-0002-0000-0000-000000000000}"/>
    <dataValidation imeMode="on" allowBlank="1" showInputMessage="1" showErrorMessage="1" sqref="Y24:AJ24 AA29:AJ29 D29:T29 U28:U29 V29:Y29 Z28:Z29 F24 L24:R24 BE13:BE44 AN13:AO44 AR13:AR44 AW13:AZ44" xr:uid="{00000000-0002-0000-0000-000001000000}"/>
    <dataValidation imeMode="fullKatakana" allowBlank="1" showInputMessage="1" showErrorMessage="1" sqref="S24:X24" xr:uid="{00000000-0002-0000-0000-000002000000}"/>
    <dataValidation imeMode="off" allowBlank="1" showInputMessage="1" showErrorMessage="1" sqref="D30:AJ32 Z1:AC1" xr:uid="{00000000-0002-0000-0000-000003000000}"/>
    <dataValidation type="list" allowBlank="1" showInputMessage="1" showErrorMessage="1" sqref="AV9:AV12" xr:uid="{00000000-0002-0000-0000-000006000000}">
      <formula1>$BL$8:$BL$23</formula1>
    </dataValidation>
    <dataValidation type="list" allowBlank="1" showInputMessage="1" showErrorMessage="1" sqref="AM9:AM12" xr:uid="{00000000-0002-0000-0000-000007000000}">
      <formula1>$FD$8:$FD$22</formula1>
    </dataValidation>
    <dataValidation type="list" imeMode="off" allowBlank="1" showInputMessage="1" showErrorMessage="1" sqref="BC13:BD44" xr:uid="{00000000-0002-0000-0000-000008000000}">
      <formula1>INDIRECT($AV13)</formula1>
    </dataValidation>
    <dataValidation type="list" allowBlank="1" showInputMessage="1" showErrorMessage="1" prompt="西暦" sqref="AQ13:AQ44" xr:uid="{00000000-0002-0000-0000-000009000000}">
      <formula1>INDIRECT($AM13)</formula1>
    </dataValidation>
    <dataValidation type="list" allowBlank="1" showInputMessage="1" showErrorMessage="1" sqref="AV13:AV44" xr:uid="{00000000-0002-0000-0000-00000A000000}">
      <formula1>$BL$8:$BL$26</formula1>
    </dataValidation>
    <dataValidation type="list" allowBlank="1" showInputMessage="1" showErrorMessage="1" sqref="AM13:AM44" xr:uid="{00000000-0002-0000-0000-00000B000000}">
      <formula1>$FD$8:$FD$24</formula1>
    </dataValidation>
    <dataValidation type="list" imeMode="on" allowBlank="1" showInputMessage="1" showErrorMessage="1" sqref="B24:E24 BA13:BB44 AP13:AP44" xr:uid="{00000000-0002-0000-0000-000004000000}">
      <formula1>$BL$48:$BL$97</formula1>
    </dataValidation>
    <dataValidation type="list" allowBlank="1" showInputMessage="1" showErrorMessage="1" sqref="D28:T28" xr:uid="{00000000-0002-0000-0000-000005000000}">
      <formula1>$BM$48:$BM$97</formula1>
    </dataValidation>
  </dataValidations>
  <hyperlinks>
    <hyperlink ref="F33" location="加盟団体申込用!AH1" display="シングルスエントリーリストへ" xr:uid="{00000000-0004-0000-0000-000000000000}"/>
    <hyperlink ref="U33" location="加盟団体申込用!AP1" display="ダブルスエントリーリストへ" xr:uid="{00000000-0004-0000-0000-000001000000}"/>
    <hyperlink ref="U33:AC33" location="加盟団体申込用!AW1" display="ダブルスエントリーリストへ" xr:uid="{00000000-0004-0000-0000-000002000000}"/>
    <hyperlink ref="F33:N33" location="加盟団体申込用!AO1" display="シングルスエントリーリストへ" xr:uid="{00000000-0004-0000-0000-000003000000}"/>
  </hyperlinks>
  <printOptions horizontalCentered="1"/>
  <pageMargins left="0.11811023622047245" right="0.11811023622047245" top="0.39370078740157483" bottom="0.39370078740157483" header="0.31496062992125984" footer="0.31496062992125984"/>
  <pageSetup paperSize="9" scale="75" orientation="portrait" r:id="rId1"/>
  <colBreaks count="2" manualBreakCount="2">
    <brk id="36" max="44" man="1"/>
    <brk id="4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34</vt:i4>
      </vt:variant>
    </vt:vector>
  </HeadingPairs>
  <TitlesOfParts>
    <vt:vector size="35" baseType="lpstr">
      <vt:lpstr>加盟団体申込用</vt:lpstr>
      <vt:lpstr>加盟団体申込用!Print_Area</vt:lpstr>
      <vt:lpstr>混合100歳複</vt:lpstr>
      <vt:lpstr>混合120歳複</vt:lpstr>
      <vt:lpstr>混合130歳複</vt:lpstr>
      <vt:lpstr>混合複</vt:lpstr>
      <vt:lpstr>混合複初級</vt:lpstr>
      <vt:lpstr>女子40歳単</vt:lpstr>
      <vt:lpstr>女子40歳複</vt:lpstr>
      <vt:lpstr>女子50歳単</vt:lpstr>
      <vt:lpstr>女子50歳複</vt:lpstr>
      <vt:lpstr>女子55歳単</vt:lpstr>
      <vt:lpstr>女子60歳単</vt:lpstr>
      <vt:lpstr>女子60歳複</vt:lpstr>
      <vt:lpstr>女子一般単</vt:lpstr>
      <vt:lpstr>女子一般複</vt:lpstr>
      <vt:lpstr>女子初級単</vt:lpstr>
      <vt:lpstr>女子初級複</vt:lpstr>
      <vt:lpstr>男子40歳単</vt:lpstr>
      <vt:lpstr>男子40歳複</vt:lpstr>
      <vt:lpstr>男子50歳単</vt:lpstr>
      <vt:lpstr>男子50歳複</vt:lpstr>
      <vt:lpstr>男子55歳複</vt:lpstr>
      <vt:lpstr>男子60歳単</vt:lpstr>
      <vt:lpstr>男子60歳複</vt:lpstr>
      <vt:lpstr>男子65歳単</vt:lpstr>
      <vt:lpstr>男子65歳複</vt:lpstr>
      <vt:lpstr>男子70歳単</vt:lpstr>
      <vt:lpstr>男子70歳複</vt:lpstr>
      <vt:lpstr>男子75歳単</vt:lpstr>
      <vt:lpstr>男子80歳単</vt:lpstr>
      <vt:lpstr>男子一般単</vt:lpstr>
      <vt:lpstr>男子一般複</vt:lpstr>
      <vt:lpstr>男子初級単</vt:lpstr>
      <vt:lpstr>男子初級複</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Satomin</dc:creator>
  <cp:lastModifiedBy>健太 山本</cp:lastModifiedBy>
  <cp:lastPrinted>2023-06-26T16:57:59Z</cp:lastPrinted>
  <dcterms:created xsi:type="dcterms:W3CDTF">2014-10-04T13:57:22Z</dcterms:created>
  <dcterms:modified xsi:type="dcterms:W3CDTF">2025-06-27T12:35:34Z</dcterms:modified>
</cp:coreProperties>
</file>