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odeName="ThisWorkbook" defaultThemeVersion="124226"/>
  <mc:AlternateContent xmlns:mc="http://schemas.openxmlformats.org/markup-compatibility/2006">
    <mc:Choice Requires="x15">
      <x15ac:absPath xmlns:x15ac="http://schemas.microsoft.com/office/spreadsheetml/2010/11/ac" url="E:\DATA\Backup\事務系\協会関連\R07年度\R07平塚選手権\"/>
    </mc:Choice>
  </mc:AlternateContent>
  <xr:revisionPtr revIDLastSave="0" documentId="13_ncr:1_{077B6F4A-7234-463D-B349-C2F5FFD1DD05}" xr6:coauthVersionLast="47" xr6:coauthVersionMax="47" xr10:uidLastSave="{00000000-0000-0000-0000-000000000000}"/>
  <bookViews>
    <workbookView xWindow="2730" yWindow="2730" windowWidth="22815" windowHeight="13230" xr2:uid="{C9FA769C-E5FF-4F07-9903-1318F8531F34}"/>
  </bookViews>
  <sheets>
    <sheet name="在住者申込用" sheetId="2" r:id="rId1"/>
  </sheets>
  <externalReferences>
    <externalReference r:id="rId2"/>
  </externalReferences>
  <definedNames>
    <definedName name="_xlnm._FilterDatabase" localSheetId="0" hidden="1">在住者申込用!$FE$16:$IU$21</definedName>
    <definedName name="_xlnm.Print_Area" localSheetId="0">在住者申込用!$B$1:$BE$41</definedName>
    <definedName name="混合100歳複">在住者申込用!$BM$22:$DP$22</definedName>
    <definedName name="混合120歳複">在住者申込用!$BM$23:$DP$23</definedName>
    <definedName name="混合130歳複">在住者申込用!$BM$24:$DK$24</definedName>
    <definedName name="混合複">在住者申込用!$BM$20:$FC$20</definedName>
    <definedName name="混合複初級">在住者申込用!$BM$21:$FC$21</definedName>
    <definedName name="種目データ" localSheetId="0">'[1]優先申込 (2)'!$AB$26:$AB$36</definedName>
    <definedName name="女子40歳単">在住者申込用!$FE$20:$HN$20</definedName>
    <definedName name="女子40歳複">在住者申込用!$BM$17:$DU$17</definedName>
    <definedName name="女子50歳単">在住者申込用!$FE$21:$HD$21</definedName>
    <definedName name="女子50歳複">在住者申込用!$BM$18:$DK$18</definedName>
    <definedName name="女子55歳単">在住者申込用!$FE$22:$HC$22</definedName>
    <definedName name="女子60歳単">在住者申込用!$FE$23:$GX$23</definedName>
    <definedName name="女子60歳複">在住者申込用!$BM$19:$DA$19</definedName>
    <definedName name="女子一般単">在住者申込用!$FE$17:$IV$17</definedName>
    <definedName name="女子一般複">在住者申込用!$BM$15:$FC$15</definedName>
    <definedName name="女子初級単">在住者申込用!$FE$18:$IV$18</definedName>
    <definedName name="女子初級複">在住者申込用!$BM$16:$FC$16</definedName>
    <definedName name="男子40歳単">在住者申込用!$FE$11:$HM$11</definedName>
    <definedName name="男子40歳複">在住者申込用!$BM$11:$DU$11</definedName>
    <definedName name="男子50歳単">在住者申込用!$FE$12:$HC$12</definedName>
    <definedName name="男子55歳複">在住者申込用!$BM$12:$DF$12</definedName>
    <definedName name="男子60歳単">在住者申込用!$FE$13:$GS$13</definedName>
    <definedName name="男子60歳複">在住者申込用!$BM$13:$CV$13</definedName>
    <definedName name="男子65歳単">在住者申込用!$FE$14:$GN$14</definedName>
    <definedName name="男子65歳複">在住者申込用!$BM$13:$CV$13</definedName>
    <definedName name="男子70歳単">在住者申込用!$FE$15:$GI$15</definedName>
    <definedName name="男子70歳複">在住者申込用!$BM$14:$CL$14</definedName>
    <definedName name="男子75歳単">在住者申込用!$FE$16:$GI$16</definedName>
    <definedName name="男子75歳単一般単">在住者申込用!$FE$16:$GJ$16</definedName>
    <definedName name="男子80歳単">在住者申込用!$FE$17:$GD$17</definedName>
    <definedName name="男子一般単">在住者申込用!$FE$9:$IU$9</definedName>
    <definedName name="男子一般複">在住者申込用!$BM$9:$FC$9</definedName>
    <definedName name="男子初級単">在住者申込用!$FE$10:$IU$10</definedName>
    <definedName name="男子初級複">在住者申込用!$BM$10:$FC$10</definedName>
  </definedNames>
  <calcPr calcId="191029"/>
</workbook>
</file>

<file path=xl/calcChain.xml><?xml version="1.0" encoding="utf-8"?>
<calcChain xmlns="http://schemas.openxmlformats.org/spreadsheetml/2006/main">
  <c r="R37" i="2" l="1"/>
  <c r="Q37" i="2"/>
  <c r="P37" i="2"/>
  <c r="O37" i="2"/>
  <c r="N38" i="2"/>
  <c r="N37" i="2" s="1"/>
  <c r="M38" i="2"/>
  <c r="M37" i="2" s="1"/>
  <c r="L37" i="2"/>
  <c r="AH37" i="2"/>
  <c r="AG37" i="2"/>
  <c r="AF37" i="2"/>
  <c r="AE38" i="2"/>
  <c r="AE37" i="2" s="1"/>
  <c r="AC37" i="2"/>
  <c r="AB37" i="2"/>
  <c r="AA37" i="2"/>
  <c r="Z38" i="2"/>
  <c r="Z37" i="2" s="1"/>
  <c r="Y38" i="2"/>
  <c r="Y37" i="2" s="1"/>
  <c r="X37" i="2"/>
  <c r="FE23" i="2"/>
  <c r="FF23" i="2" s="1"/>
  <c r="FG23" i="2" s="1"/>
  <c r="FH23" i="2" s="1"/>
  <c r="FI23" i="2" s="1"/>
  <c r="FJ23" i="2" s="1"/>
  <c r="FK23" i="2" s="1"/>
  <c r="FL23" i="2" s="1"/>
  <c r="FM23" i="2" s="1"/>
  <c r="FN23" i="2" s="1"/>
  <c r="FO23" i="2" s="1"/>
  <c r="FP23" i="2" s="1"/>
  <c r="FQ23" i="2" s="1"/>
  <c r="FR23" i="2" s="1"/>
  <c r="FS23" i="2" s="1"/>
  <c r="FT23" i="2" s="1"/>
  <c r="FU23" i="2" s="1"/>
  <c r="FV23" i="2" s="1"/>
  <c r="FW23" i="2" s="1"/>
  <c r="FX23" i="2" s="1"/>
  <c r="FY23" i="2" s="1"/>
  <c r="FZ23" i="2" s="1"/>
  <c r="GA23" i="2" s="1"/>
  <c r="GB23" i="2" s="1"/>
  <c r="GC23" i="2" s="1"/>
  <c r="GD23" i="2" s="1"/>
  <c r="GE23" i="2" s="1"/>
  <c r="GF23" i="2" s="1"/>
  <c r="GG23" i="2" s="1"/>
  <c r="GH23" i="2" s="1"/>
  <c r="GI23" i="2" s="1"/>
  <c r="GJ23" i="2" s="1"/>
  <c r="GK23" i="2" s="1"/>
  <c r="GL23" i="2" s="1"/>
  <c r="GM23" i="2" s="1"/>
  <c r="GN23" i="2" s="1"/>
  <c r="GO23" i="2" s="1"/>
  <c r="GP23" i="2" s="1"/>
  <c r="GQ23" i="2" s="1"/>
  <c r="GR23" i="2" s="1"/>
  <c r="GS23" i="2" s="1"/>
  <c r="GT23" i="2" s="1"/>
  <c r="GU23" i="2" s="1"/>
  <c r="GV23" i="2" s="1"/>
  <c r="GW23" i="2" s="1"/>
  <c r="GX23" i="2" s="1"/>
  <c r="FE17" i="2"/>
  <c r="FF17" i="2" s="1"/>
  <c r="FG17" i="2" s="1"/>
  <c r="FH17" i="2" s="1"/>
  <c r="FI17" i="2" s="1"/>
  <c r="FJ17" i="2" s="1"/>
  <c r="FK17" i="2" s="1"/>
  <c r="FL17" i="2" s="1"/>
  <c r="FM17" i="2" s="1"/>
  <c r="FN17" i="2" s="1"/>
  <c r="FO17" i="2" s="1"/>
  <c r="FP17" i="2" s="1"/>
  <c r="FQ17" i="2" s="1"/>
  <c r="FR17" i="2" s="1"/>
  <c r="FS17" i="2" s="1"/>
  <c r="FT17" i="2" s="1"/>
  <c r="FU17" i="2" s="1"/>
  <c r="FV17" i="2" s="1"/>
  <c r="FW17" i="2" s="1"/>
  <c r="FX17" i="2" s="1"/>
  <c r="FY17" i="2" s="1"/>
  <c r="FZ17" i="2" s="1"/>
  <c r="GA17" i="2" s="1"/>
  <c r="GB17" i="2" s="1"/>
  <c r="GC17" i="2" s="1"/>
  <c r="GD17" i="2" s="1"/>
  <c r="BM24" i="2"/>
  <c r="BN24" i="2" s="1"/>
  <c r="BO24" i="2" s="1"/>
  <c r="BP24" i="2" s="1"/>
  <c r="BQ24" i="2" s="1"/>
  <c r="BR24" i="2" s="1"/>
  <c r="BS24" i="2" s="1"/>
  <c r="BT24" i="2" s="1"/>
  <c r="BU24" i="2" s="1"/>
  <c r="BV24" i="2" s="1"/>
  <c r="BW24" i="2" s="1"/>
  <c r="BX24" i="2" s="1"/>
  <c r="BY24" i="2" s="1"/>
  <c r="BZ24" i="2" s="1"/>
  <c r="CA24" i="2" s="1"/>
  <c r="CB24" i="2" s="1"/>
  <c r="CC24" i="2" s="1"/>
  <c r="CD24" i="2" s="1"/>
  <c r="CE24" i="2" s="1"/>
  <c r="CF24" i="2" s="1"/>
  <c r="CG24" i="2" s="1"/>
  <c r="CH24" i="2" s="1"/>
  <c r="CI24" i="2" s="1"/>
  <c r="CJ24" i="2" s="1"/>
  <c r="CK24" i="2" s="1"/>
  <c r="CL24" i="2" s="1"/>
  <c r="CM24" i="2" s="1"/>
  <c r="CN24" i="2" s="1"/>
  <c r="CO24" i="2" s="1"/>
  <c r="CP24" i="2" s="1"/>
  <c r="CQ24" i="2" s="1"/>
  <c r="CR24" i="2" s="1"/>
  <c r="CS24" i="2" s="1"/>
  <c r="CT24" i="2" s="1"/>
  <c r="CU24" i="2" s="1"/>
  <c r="CV24" i="2" s="1"/>
  <c r="CW24" i="2" s="1"/>
  <c r="CX24" i="2" s="1"/>
  <c r="CY24" i="2" s="1"/>
  <c r="CZ24" i="2" s="1"/>
  <c r="DA24" i="2" s="1"/>
  <c r="DB24" i="2" s="1"/>
  <c r="DC24" i="2" s="1"/>
  <c r="DD24" i="2" s="1"/>
  <c r="DE24" i="2" s="1"/>
  <c r="DF24" i="2" s="1"/>
  <c r="DG24" i="2" s="1"/>
  <c r="DH24" i="2" s="1"/>
  <c r="DI24" i="2" s="1"/>
  <c r="DJ24" i="2" s="1"/>
  <c r="DK24" i="2" s="1"/>
  <c r="DL24" i="2" s="1"/>
  <c r="DM24" i="2" s="1"/>
  <c r="DN24" i="2" s="1"/>
  <c r="DO24" i="2" s="1"/>
  <c r="DP24" i="2" s="1"/>
  <c r="BM19" i="2"/>
  <c r="BN19" i="2" s="1"/>
  <c r="BO19" i="2" s="1"/>
  <c r="BP19" i="2" s="1"/>
  <c r="BQ19" i="2" s="1"/>
  <c r="BR19" i="2" s="1"/>
  <c r="BS19" i="2" s="1"/>
  <c r="BT19" i="2" s="1"/>
  <c r="BU19" i="2" s="1"/>
  <c r="BV19" i="2" s="1"/>
  <c r="BW19" i="2" s="1"/>
  <c r="BX19" i="2" s="1"/>
  <c r="BY19" i="2" s="1"/>
  <c r="BZ19" i="2" s="1"/>
  <c r="CA19" i="2" s="1"/>
  <c r="CB19" i="2" s="1"/>
  <c r="CC19" i="2" s="1"/>
  <c r="CD19" i="2" s="1"/>
  <c r="CE19" i="2" s="1"/>
  <c r="CF19" i="2" s="1"/>
  <c r="CG19" i="2" s="1"/>
  <c r="CH19" i="2" s="1"/>
  <c r="CI19" i="2" s="1"/>
  <c r="CJ19" i="2" s="1"/>
  <c r="CK19" i="2" s="1"/>
  <c r="CL19" i="2" s="1"/>
  <c r="CM19" i="2" s="1"/>
  <c r="CN19" i="2" s="1"/>
  <c r="CO19" i="2" s="1"/>
  <c r="CP19" i="2" s="1"/>
  <c r="CQ19" i="2" s="1"/>
  <c r="CR19" i="2" s="1"/>
  <c r="CS19" i="2" s="1"/>
  <c r="CT19" i="2" s="1"/>
  <c r="CU19" i="2" s="1"/>
  <c r="CV19" i="2" s="1"/>
  <c r="CW19" i="2" s="1"/>
  <c r="CX19" i="2" s="1"/>
  <c r="CY19" i="2" s="1"/>
  <c r="CZ19" i="2" s="1"/>
  <c r="DA19" i="2" s="1"/>
  <c r="BM12" i="2"/>
  <c r="BN12" i="2" s="1"/>
  <c r="BO12" i="2" s="1"/>
  <c r="BP12" i="2" s="1"/>
  <c r="BQ12" i="2" s="1"/>
  <c r="BR12" i="2" s="1"/>
  <c r="BS12" i="2" s="1"/>
  <c r="BT12" i="2" s="1"/>
  <c r="BU12" i="2" s="1"/>
  <c r="BV12" i="2" s="1"/>
  <c r="BW12" i="2" s="1"/>
  <c r="BX12" i="2" s="1"/>
  <c r="BY12" i="2" s="1"/>
  <c r="BZ12" i="2" s="1"/>
  <c r="CA12" i="2" s="1"/>
  <c r="CB12" i="2" s="1"/>
  <c r="CC12" i="2" s="1"/>
  <c r="CD12" i="2" s="1"/>
  <c r="CE12" i="2" s="1"/>
  <c r="CF12" i="2" s="1"/>
  <c r="CG12" i="2" s="1"/>
  <c r="CH12" i="2" s="1"/>
  <c r="CI12" i="2" s="1"/>
  <c r="CJ12" i="2" s="1"/>
  <c r="CK12" i="2" s="1"/>
  <c r="CL12" i="2" s="1"/>
  <c r="CM12" i="2" s="1"/>
  <c r="CN12" i="2" s="1"/>
  <c r="CO12" i="2" s="1"/>
  <c r="CP12" i="2" s="1"/>
  <c r="CQ12" i="2" s="1"/>
  <c r="CR12" i="2" s="1"/>
  <c r="CS12" i="2" s="1"/>
  <c r="CT12" i="2" s="1"/>
  <c r="CU12" i="2" s="1"/>
  <c r="CV12" i="2" s="1"/>
  <c r="CW12" i="2" s="1"/>
  <c r="CX12" i="2" s="1"/>
  <c r="CY12" i="2" s="1"/>
  <c r="CZ12" i="2" s="1"/>
  <c r="DA12" i="2" s="1"/>
  <c r="DB12" i="2" s="1"/>
  <c r="DC12" i="2" s="1"/>
  <c r="DD12" i="2" s="1"/>
  <c r="DE12" i="2" s="1"/>
  <c r="DF12" i="2" s="1"/>
  <c r="BM13" i="2"/>
  <c r="BN13" i="2" s="1"/>
  <c r="BO13" i="2" s="1"/>
  <c r="BP13" i="2" s="1"/>
  <c r="BQ13" i="2" s="1"/>
  <c r="BR13" i="2" s="1"/>
  <c r="BS13" i="2" s="1"/>
  <c r="BT13" i="2" s="1"/>
  <c r="BU13" i="2" s="1"/>
  <c r="BV13" i="2" s="1"/>
  <c r="BW13" i="2" s="1"/>
  <c r="BX13" i="2" s="1"/>
  <c r="BY13" i="2" s="1"/>
  <c r="BZ13" i="2" s="1"/>
  <c r="CA13" i="2" s="1"/>
  <c r="CB13" i="2" s="1"/>
  <c r="CC13" i="2" s="1"/>
  <c r="CD13" i="2" s="1"/>
  <c r="CE13" i="2" s="1"/>
  <c r="CF13" i="2" s="1"/>
  <c r="CG13" i="2" s="1"/>
  <c r="CH13" i="2" s="1"/>
  <c r="CI13" i="2" s="1"/>
  <c r="CJ13" i="2" s="1"/>
  <c r="CK13" i="2" s="1"/>
  <c r="CL13" i="2" s="1"/>
  <c r="CM13" i="2" s="1"/>
  <c r="CN13" i="2" s="1"/>
  <c r="CO13" i="2" s="1"/>
  <c r="CP13" i="2" s="1"/>
  <c r="CQ13" i="2" s="1"/>
  <c r="CR13" i="2" s="1"/>
  <c r="CS13" i="2" s="1"/>
  <c r="CT13" i="2" s="1"/>
  <c r="CU13" i="2" s="1"/>
  <c r="CV13" i="2" s="1"/>
  <c r="BM14" i="2"/>
  <c r="BN14" i="2" s="1"/>
  <c r="BO14" i="2" s="1"/>
  <c r="BP14" i="2" s="1"/>
  <c r="BQ14" i="2" s="1"/>
  <c r="BR14" i="2" s="1"/>
  <c r="BS14" i="2" s="1"/>
  <c r="BT14" i="2" s="1"/>
  <c r="BU14" i="2" s="1"/>
  <c r="BV14" i="2" s="1"/>
  <c r="BW14" i="2" s="1"/>
  <c r="BX14" i="2" s="1"/>
  <c r="BY14" i="2" s="1"/>
  <c r="BZ14" i="2" s="1"/>
  <c r="CA14" i="2" s="1"/>
  <c r="CB14" i="2" s="1"/>
  <c r="CC14" i="2" s="1"/>
  <c r="CD14" i="2" s="1"/>
  <c r="CE14" i="2" s="1"/>
  <c r="CF14" i="2" s="1"/>
  <c r="CG14" i="2" s="1"/>
  <c r="CH14" i="2" s="1"/>
  <c r="CI14" i="2" s="1"/>
  <c r="CJ14" i="2" s="1"/>
  <c r="CK14" i="2" s="1"/>
  <c r="CL14" i="2" s="1"/>
  <c r="BM9" i="2"/>
  <c r="BN9" i="2" s="1"/>
  <c r="BO9" i="2" s="1"/>
  <c r="BP9" i="2" s="1"/>
  <c r="BQ9" i="2" s="1"/>
  <c r="BR9" i="2" s="1"/>
  <c r="BS9" i="2" s="1"/>
  <c r="BT9" i="2" s="1"/>
  <c r="BU9" i="2" s="1"/>
  <c r="BV9" i="2" s="1"/>
  <c r="BW9" i="2" s="1"/>
  <c r="BX9" i="2" s="1"/>
  <c r="BY9" i="2" s="1"/>
  <c r="BZ9" i="2" s="1"/>
  <c r="CA9" i="2" s="1"/>
  <c r="CB9" i="2" s="1"/>
  <c r="CC9" i="2" s="1"/>
  <c r="CD9" i="2" s="1"/>
  <c r="CE9" i="2" s="1"/>
  <c r="CF9" i="2" s="1"/>
  <c r="CG9" i="2" s="1"/>
  <c r="CH9" i="2" s="1"/>
  <c r="CI9" i="2" s="1"/>
  <c r="CJ9" i="2" s="1"/>
  <c r="CK9" i="2" s="1"/>
  <c r="CL9" i="2" s="1"/>
  <c r="CM9" i="2" s="1"/>
  <c r="CN9" i="2" s="1"/>
  <c r="CO9" i="2" s="1"/>
  <c r="CP9" i="2" s="1"/>
  <c r="CQ9" i="2" s="1"/>
  <c r="CR9" i="2" s="1"/>
  <c r="CS9" i="2" s="1"/>
  <c r="CT9" i="2" s="1"/>
  <c r="CU9" i="2" s="1"/>
  <c r="CV9" i="2" s="1"/>
  <c r="CW9" i="2" s="1"/>
  <c r="CX9" i="2" s="1"/>
  <c r="CY9" i="2" s="1"/>
  <c r="CZ9" i="2" s="1"/>
  <c r="DA9" i="2" s="1"/>
  <c r="DB9" i="2" s="1"/>
  <c r="DC9" i="2" s="1"/>
  <c r="DD9" i="2" s="1"/>
  <c r="DE9" i="2" s="1"/>
  <c r="DF9" i="2" s="1"/>
  <c r="DG9" i="2" s="1"/>
  <c r="DH9" i="2" s="1"/>
  <c r="DI9" i="2" s="1"/>
  <c r="DJ9" i="2" s="1"/>
  <c r="DK9" i="2" s="1"/>
  <c r="DL9" i="2" s="1"/>
  <c r="DM9" i="2" s="1"/>
  <c r="DN9" i="2" s="1"/>
  <c r="DO9" i="2" s="1"/>
  <c r="DP9" i="2" s="1"/>
  <c r="DQ9" i="2" s="1"/>
  <c r="DR9" i="2" s="1"/>
  <c r="DS9" i="2" s="1"/>
  <c r="DT9" i="2" s="1"/>
  <c r="DU9" i="2" s="1"/>
  <c r="DV9" i="2" s="1"/>
  <c r="DW9" i="2" s="1"/>
  <c r="DX9" i="2" s="1"/>
  <c r="DY9" i="2" s="1"/>
  <c r="DZ9" i="2" s="1"/>
  <c r="EA9" i="2" s="1"/>
  <c r="EB9" i="2" s="1"/>
  <c r="EC9" i="2" s="1"/>
  <c r="ED9" i="2" s="1"/>
  <c r="EE9" i="2" s="1"/>
  <c r="EF9" i="2" s="1"/>
  <c r="EG9" i="2" s="1"/>
  <c r="EH9" i="2" s="1"/>
  <c r="EI9" i="2" s="1"/>
  <c r="EJ9" i="2" s="1"/>
  <c r="EK9" i="2" s="1"/>
  <c r="EL9" i="2" s="1"/>
  <c r="EM9" i="2" s="1"/>
  <c r="EN9" i="2" s="1"/>
  <c r="EO9" i="2" s="1"/>
  <c r="EP9" i="2" s="1"/>
  <c r="EQ9" i="2" s="1"/>
  <c r="ER9" i="2" s="1"/>
  <c r="ES9" i="2" s="1"/>
  <c r="ET9" i="2" s="1"/>
  <c r="EU9" i="2" s="1"/>
  <c r="EV9" i="2" s="1"/>
  <c r="EW9" i="2" s="1"/>
  <c r="EX9" i="2" s="1"/>
  <c r="EY9" i="2" s="1"/>
  <c r="EZ9" i="2" s="1"/>
  <c r="FA9" i="2" s="1"/>
  <c r="FB9" i="2" s="1"/>
  <c r="FC9" i="2" s="1"/>
  <c r="FE9" i="2"/>
  <c r="FF9" i="2" s="1"/>
  <c r="FG9" i="2" s="1"/>
  <c r="FH9" i="2" s="1"/>
  <c r="FI9" i="2" s="1"/>
  <c r="FJ9" i="2" s="1"/>
  <c r="FK9" i="2" s="1"/>
  <c r="FL9" i="2" s="1"/>
  <c r="FM9" i="2" s="1"/>
  <c r="FN9" i="2" s="1"/>
  <c r="FO9" i="2" s="1"/>
  <c r="FP9" i="2" s="1"/>
  <c r="FQ9" i="2" s="1"/>
  <c r="FR9" i="2" s="1"/>
  <c r="FS9" i="2" s="1"/>
  <c r="FT9" i="2" s="1"/>
  <c r="FU9" i="2" s="1"/>
  <c r="FV9" i="2" s="1"/>
  <c r="FW9" i="2" s="1"/>
  <c r="FX9" i="2" s="1"/>
  <c r="FY9" i="2" s="1"/>
  <c r="FZ9" i="2" s="1"/>
  <c r="GA9" i="2" s="1"/>
  <c r="GB9" i="2" s="1"/>
  <c r="GC9" i="2" s="1"/>
  <c r="GD9" i="2" s="1"/>
  <c r="GE9" i="2" s="1"/>
  <c r="GF9" i="2" s="1"/>
  <c r="GG9" i="2" s="1"/>
  <c r="GH9" i="2" s="1"/>
  <c r="GI9" i="2" s="1"/>
  <c r="GJ9" i="2" s="1"/>
  <c r="GK9" i="2" s="1"/>
  <c r="GL9" i="2" s="1"/>
  <c r="GM9" i="2" s="1"/>
  <c r="GN9" i="2" s="1"/>
  <c r="GO9" i="2" s="1"/>
  <c r="GP9" i="2" s="1"/>
  <c r="GQ9" i="2" s="1"/>
  <c r="GR9" i="2" s="1"/>
  <c r="GS9" i="2" s="1"/>
  <c r="GT9" i="2" s="1"/>
  <c r="GU9" i="2" s="1"/>
  <c r="GV9" i="2" s="1"/>
  <c r="GW9" i="2" s="1"/>
  <c r="GX9" i="2" s="1"/>
  <c r="GY9" i="2" s="1"/>
  <c r="GZ9" i="2" s="1"/>
  <c r="HA9" i="2" s="1"/>
  <c r="HB9" i="2" s="1"/>
  <c r="HC9" i="2" s="1"/>
  <c r="HD9" i="2" s="1"/>
  <c r="HE9" i="2" s="1"/>
  <c r="HF9" i="2" s="1"/>
  <c r="HG9" i="2" s="1"/>
  <c r="HH9" i="2" s="1"/>
  <c r="HI9" i="2" s="1"/>
  <c r="HJ9" i="2" s="1"/>
  <c r="HK9" i="2" s="1"/>
  <c r="HL9" i="2" s="1"/>
  <c r="HM9" i="2" s="1"/>
  <c r="HN9" i="2" s="1"/>
  <c r="HO9" i="2" s="1"/>
  <c r="HP9" i="2" s="1"/>
  <c r="HQ9" i="2" s="1"/>
  <c r="HR9" i="2" s="1"/>
  <c r="HS9" i="2" s="1"/>
  <c r="HT9" i="2" s="1"/>
  <c r="HU9" i="2" s="1"/>
  <c r="HV9" i="2" s="1"/>
  <c r="HW9" i="2" s="1"/>
  <c r="HX9" i="2" s="1"/>
  <c r="HY9" i="2" s="1"/>
  <c r="HZ9" i="2" s="1"/>
  <c r="IA9" i="2" s="1"/>
  <c r="IB9" i="2" s="1"/>
  <c r="IC9" i="2" s="1"/>
  <c r="ID9" i="2" s="1"/>
  <c r="IE9" i="2" s="1"/>
  <c r="IF9" i="2" s="1"/>
  <c r="IG9" i="2" s="1"/>
  <c r="IH9" i="2" s="1"/>
  <c r="II9" i="2" s="1"/>
  <c r="IJ9" i="2" s="1"/>
  <c r="IK9" i="2" s="1"/>
  <c r="IL9" i="2" s="1"/>
  <c r="IM9" i="2" s="1"/>
  <c r="IN9" i="2" s="1"/>
  <c r="IO9" i="2" s="1"/>
  <c r="IP9" i="2" s="1"/>
  <c r="IQ9" i="2" s="1"/>
  <c r="IR9" i="2" s="1"/>
  <c r="IS9" i="2" s="1"/>
  <c r="IT9" i="2" s="1"/>
  <c r="IU9" i="2" s="1"/>
  <c r="BM10" i="2"/>
  <c r="BN10" i="2" s="1"/>
  <c r="BO10" i="2" s="1"/>
  <c r="BP10" i="2" s="1"/>
  <c r="BQ10" i="2" s="1"/>
  <c r="BR10" i="2" s="1"/>
  <c r="BS10" i="2" s="1"/>
  <c r="BT10" i="2" s="1"/>
  <c r="BU10" i="2" s="1"/>
  <c r="BV10" i="2" s="1"/>
  <c r="BW10" i="2" s="1"/>
  <c r="BX10" i="2" s="1"/>
  <c r="BY10" i="2" s="1"/>
  <c r="BZ10" i="2" s="1"/>
  <c r="CA10" i="2" s="1"/>
  <c r="CB10" i="2" s="1"/>
  <c r="CC10" i="2" s="1"/>
  <c r="CD10" i="2" s="1"/>
  <c r="CE10" i="2" s="1"/>
  <c r="CF10" i="2" s="1"/>
  <c r="CG10" i="2" s="1"/>
  <c r="CH10" i="2" s="1"/>
  <c r="CI10" i="2" s="1"/>
  <c r="CJ10" i="2" s="1"/>
  <c r="CK10" i="2" s="1"/>
  <c r="CL10" i="2" s="1"/>
  <c r="CM10" i="2" s="1"/>
  <c r="CN10" i="2" s="1"/>
  <c r="CO10" i="2" s="1"/>
  <c r="CP10" i="2" s="1"/>
  <c r="CQ10" i="2" s="1"/>
  <c r="CR10" i="2" s="1"/>
  <c r="CS10" i="2" s="1"/>
  <c r="CT10" i="2" s="1"/>
  <c r="CU10" i="2" s="1"/>
  <c r="CV10" i="2" s="1"/>
  <c r="CW10" i="2" s="1"/>
  <c r="CX10" i="2" s="1"/>
  <c r="CY10" i="2" s="1"/>
  <c r="CZ10" i="2" s="1"/>
  <c r="DA10" i="2" s="1"/>
  <c r="DB10" i="2" s="1"/>
  <c r="DC10" i="2" s="1"/>
  <c r="DD10" i="2" s="1"/>
  <c r="DE10" i="2" s="1"/>
  <c r="DF10" i="2" s="1"/>
  <c r="DG10" i="2" s="1"/>
  <c r="DH10" i="2" s="1"/>
  <c r="DI10" i="2" s="1"/>
  <c r="DJ10" i="2" s="1"/>
  <c r="DK10" i="2" s="1"/>
  <c r="DL10" i="2" s="1"/>
  <c r="DM10" i="2" s="1"/>
  <c r="DN10" i="2" s="1"/>
  <c r="DO10" i="2" s="1"/>
  <c r="DP10" i="2" s="1"/>
  <c r="DQ10" i="2" s="1"/>
  <c r="DR10" i="2" s="1"/>
  <c r="DS10" i="2" s="1"/>
  <c r="DT10" i="2" s="1"/>
  <c r="DU10" i="2" s="1"/>
  <c r="DV10" i="2" s="1"/>
  <c r="DW10" i="2" s="1"/>
  <c r="DX10" i="2" s="1"/>
  <c r="DY10" i="2" s="1"/>
  <c r="DZ10" i="2" s="1"/>
  <c r="EA10" i="2" s="1"/>
  <c r="EB10" i="2" s="1"/>
  <c r="EC10" i="2" s="1"/>
  <c r="ED10" i="2" s="1"/>
  <c r="EE10" i="2" s="1"/>
  <c r="EF10" i="2" s="1"/>
  <c r="EG10" i="2" s="1"/>
  <c r="EH10" i="2" s="1"/>
  <c r="EI10" i="2" s="1"/>
  <c r="EJ10" i="2" s="1"/>
  <c r="EK10" i="2" s="1"/>
  <c r="EL10" i="2" s="1"/>
  <c r="EM10" i="2" s="1"/>
  <c r="EN10" i="2" s="1"/>
  <c r="EO10" i="2" s="1"/>
  <c r="EP10" i="2" s="1"/>
  <c r="EQ10" i="2" s="1"/>
  <c r="ER10" i="2" s="1"/>
  <c r="ES10" i="2" s="1"/>
  <c r="ET10" i="2" s="1"/>
  <c r="EU10" i="2" s="1"/>
  <c r="EV10" i="2" s="1"/>
  <c r="EW10" i="2" s="1"/>
  <c r="EX10" i="2" s="1"/>
  <c r="EY10" i="2" s="1"/>
  <c r="EZ10" i="2" s="1"/>
  <c r="FA10" i="2" s="1"/>
  <c r="FB10" i="2" s="1"/>
  <c r="FC10" i="2" s="1"/>
  <c r="FE10" i="2"/>
  <c r="FF10" i="2" s="1"/>
  <c r="FG10" i="2" s="1"/>
  <c r="FH10" i="2" s="1"/>
  <c r="FI10" i="2" s="1"/>
  <c r="FJ10" i="2" s="1"/>
  <c r="FK10" i="2" s="1"/>
  <c r="FL10" i="2" s="1"/>
  <c r="FM10" i="2" s="1"/>
  <c r="FN10" i="2" s="1"/>
  <c r="FO10" i="2" s="1"/>
  <c r="FP10" i="2" s="1"/>
  <c r="FQ10" i="2" s="1"/>
  <c r="FR10" i="2" s="1"/>
  <c r="FS10" i="2" s="1"/>
  <c r="FT10" i="2" s="1"/>
  <c r="FU10" i="2" s="1"/>
  <c r="FV10" i="2" s="1"/>
  <c r="FW10" i="2" s="1"/>
  <c r="FX10" i="2" s="1"/>
  <c r="FY10" i="2" s="1"/>
  <c r="FZ10" i="2" s="1"/>
  <c r="GA10" i="2" s="1"/>
  <c r="GB10" i="2" s="1"/>
  <c r="GC10" i="2" s="1"/>
  <c r="GD10" i="2" s="1"/>
  <c r="GE10" i="2" s="1"/>
  <c r="GF10" i="2" s="1"/>
  <c r="GG10" i="2" s="1"/>
  <c r="GH10" i="2" s="1"/>
  <c r="GI10" i="2" s="1"/>
  <c r="GJ10" i="2" s="1"/>
  <c r="GK10" i="2" s="1"/>
  <c r="GL10" i="2" s="1"/>
  <c r="GM10" i="2" s="1"/>
  <c r="GN10" i="2" s="1"/>
  <c r="GO10" i="2" s="1"/>
  <c r="GP10" i="2" s="1"/>
  <c r="GQ10" i="2" s="1"/>
  <c r="GR10" i="2" s="1"/>
  <c r="GS10" i="2" s="1"/>
  <c r="GT10" i="2" s="1"/>
  <c r="GU10" i="2" s="1"/>
  <c r="GV10" i="2" s="1"/>
  <c r="GW10" i="2" s="1"/>
  <c r="GX10" i="2" s="1"/>
  <c r="GY10" i="2" s="1"/>
  <c r="GZ10" i="2" s="1"/>
  <c r="HA10" i="2" s="1"/>
  <c r="HB10" i="2" s="1"/>
  <c r="HC10" i="2" s="1"/>
  <c r="HD10" i="2" s="1"/>
  <c r="HE10" i="2" s="1"/>
  <c r="HF10" i="2" s="1"/>
  <c r="HG10" i="2" s="1"/>
  <c r="HH10" i="2" s="1"/>
  <c r="HI10" i="2" s="1"/>
  <c r="HJ10" i="2" s="1"/>
  <c r="HK10" i="2" s="1"/>
  <c r="HL10" i="2" s="1"/>
  <c r="HM10" i="2" s="1"/>
  <c r="HN10" i="2" s="1"/>
  <c r="HO10" i="2" s="1"/>
  <c r="HP10" i="2" s="1"/>
  <c r="HQ10" i="2" s="1"/>
  <c r="HR10" i="2" s="1"/>
  <c r="HS10" i="2" s="1"/>
  <c r="HT10" i="2" s="1"/>
  <c r="HU10" i="2" s="1"/>
  <c r="HV10" i="2" s="1"/>
  <c r="HW10" i="2" s="1"/>
  <c r="HX10" i="2" s="1"/>
  <c r="HY10" i="2" s="1"/>
  <c r="HZ10" i="2" s="1"/>
  <c r="IA10" i="2" s="1"/>
  <c r="IB10" i="2" s="1"/>
  <c r="IC10" i="2" s="1"/>
  <c r="ID10" i="2" s="1"/>
  <c r="IE10" i="2" s="1"/>
  <c r="IF10" i="2" s="1"/>
  <c r="IG10" i="2" s="1"/>
  <c r="IH10" i="2" s="1"/>
  <c r="II10" i="2" s="1"/>
  <c r="IJ10" i="2" s="1"/>
  <c r="IK10" i="2" s="1"/>
  <c r="IL10" i="2" s="1"/>
  <c r="IM10" i="2" s="1"/>
  <c r="IN10" i="2" s="1"/>
  <c r="IO10" i="2" s="1"/>
  <c r="IP10" i="2" s="1"/>
  <c r="IQ10" i="2" s="1"/>
  <c r="IR10" i="2" s="1"/>
  <c r="IS10" i="2" s="1"/>
  <c r="IT10" i="2" s="1"/>
  <c r="IU10" i="2" s="1"/>
  <c r="BM11" i="2"/>
  <c r="BN11" i="2" s="1"/>
  <c r="BO11" i="2" s="1"/>
  <c r="BP11" i="2" s="1"/>
  <c r="BQ11" i="2" s="1"/>
  <c r="BR11" i="2" s="1"/>
  <c r="BS11" i="2" s="1"/>
  <c r="BT11" i="2" s="1"/>
  <c r="BU11" i="2" s="1"/>
  <c r="BV11" i="2" s="1"/>
  <c r="BW11" i="2" s="1"/>
  <c r="BX11" i="2" s="1"/>
  <c r="BY11" i="2" s="1"/>
  <c r="BZ11" i="2" s="1"/>
  <c r="CA11" i="2" s="1"/>
  <c r="CB11" i="2" s="1"/>
  <c r="CC11" i="2" s="1"/>
  <c r="CD11" i="2" s="1"/>
  <c r="CE11" i="2" s="1"/>
  <c r="CF11" i="2" s="1"/>
  <c r="CG11" i="2" s="1"/>
  <c r="CH11" i="2" s="1"/>
  <c r="CI11" i="2" s="1"/>
  <c r="CJ11" i="2" s="1"/>
  <c r="CK11" i="2" s="1"/>
  <c r="CL11" i="2" s="1"/>
  <c r="CM11" i="2" s="1"/>
  <c r="CN11" i="2" s="1"/>
  <c r="CO11" i="2" s="1"/>
  <c r="CP11" i="2" s="1"/>
  <c r="CQ11" i="2" s="1"/>
  <c r="CR11" i="2" s="1"/>
  <c r="CS11" i="2" s="1"/>
  <c r="CT11" i="2" s="1"/>
  <c r="CU11" i="2" s="1"/>
  <c r="CV11" i="2" s="1"/>
  <c r="CW11" i="2" s="1"/>
  <c r="CX11" i="2" s="1"/>
  <c r="CY11" i="2" s="1"/>
  <c r="CZ11" i="2" s="1"/>
  <c r="DA11" i="2" s="1"/>
  <c r="DB11" i="2" s="1"/>
  <c r="DC11" i="2" s="1"/>
  <c r="DD11" i="2" s="1"/>
  <c r="DE11" i="2" s="1"/>
  <c r="DF11" i="2" s="1"/>
  <c r="DG11" i="2" s="1"/>
  <c r="DH11" i="2" s="1"/>
  <c r="DI11" i="2" s="1"/>
  <c r="DJ11" i="2" s="1"/>
  <c r="DK11" i="2" s="1"/>
  <c r="DL11" i="2" s="1"/>
  <c r="DM11" i="2" s="1"/>
  <c r="DN11" i="2" s="1"/>
  <c r="DO11" i="2" s="1"/>
  <c r="DP11" i="2" s="1"/>
  <c r="DQ11" i="2" s="1"/>
  <c r="DR11" i="2" s="1"/>
  <c r="DS11" i="2" s="1"/>
  <c r="DT11" i="2" s="1"/>
  <c r="DU11" i="2" s="1"/>
  <c r="FE11" i="2"/>
  <c r="FF11" i="2" s="1"/>
  <c r="FG11" i="2" s="1"/>
  <c r="FH11" i="2" s="1"/>
  <c r="FI11" i="2" s="1"/>
  <c r="FJ11" i="2" s="1"/>
  <c r="FK11" i="2" s="1"/>
  <c r="FL11" i="2" s="1"/>
  <c r="FM11" i="2" s="1"/>
  <c r="FN11" i="2" s="1"/>
  <c r="FO11" i="2" s="1"/>
  <c r="FP11" i="2" s="1"/>
  <c r="FQ11" i="2" s="1"/>
  <c r="FR11" i="2" s="1"/>
  <c r="FS11" i="2" s="1"/>
  <c r="FT11" i="2" s="1"/>
  <c r="FU11" i="2" s="1"/>
  <c r="FV11" i="2" s="1"/>
  <c r="FW11" i="2" s="1"/>
  <c r="FX11" i="2" s="1"/>
  <c r="FY11" i="2" s="1"/>
  <c r="FZ11" i="2" s="1"/>
  <c r="GA11" i="2" s="1"/>
  <c r="GB11" i="2" s="1"/>
  <c r="GC11" i="2" s="1"/>
  <c r="GD11" i="2" s="1"/>
  <c r="GE11" i="2" s="1"/>
  <c r="GF11" i="2" s="1"/>
  <c r="GG11" i="2" s="1"/>
  <c r="GH11" i="2" s="1"/>
  <c r="GI11" i="2" s="1"/>
  <c r="GJ11" i="2" s="1"/>
  <c r="GK11" i="2" s="1"/>
  <c r="GL11" i="2" s="1"/>
  <c r="GM11" i="2" s="1"/>
  <c r="GN11" i="2" s="1"/>
  <c r="GO11" i="2" s="1"/>
  <c r="GP11" i="2" s="1"/>
  <c r="GQ11" i="2" s="1"/>
  <c r="GR11" i="2" s="1"/>
  <c r="GS11" i="2" s="1"/>
  <c r="GT11" i="2" s="1"/>
  <c r="GU11" i="2" s="1"/>
  <c r="GV11" i="2" s="1"/>
  <c r="GW11" i="2" s="1"/>
  <c r="GX11" i="2" s="1"/>
  <c r="GY11" i="2" s="1"/>
  <c r="GZ11" i="2" s="1"/>
  <c r="HA11" i="2" s="1"/>
  <c r="HB11" i="2" s="1"/>
  <c r="HC11" i="2" s="1"/>
  <c r="HD11" i="2" s="1"/>
  <c r="HE11" i="2" s="1"/>
  <c r="HF11" i="2" s="1"/>
  <c r="HG11" i="2" s="1"/>
  <c r="HH11" i="2" s="1"/>
  <c r="HI11" i="2" s="1"/>
  <c r="HJ11" i="2" s="1"/>
  <c r="HK11" i="2" s="1"/>
  <c r="HL11" i="2" s="1"/>
  <c r="HM11" i="2" s="1"/>
  <c r="FE12" i="2"/>
  <c r="FF12" i="2" s="1"/>
  <c r="FG12" i="2" s="1"/>
  <c r="FH12" i="2" s="1"/>
  <c r="FI12" i="2" s="1"/>
  <c r="FJ12" i="2" s="1"/>
  <c r="FK12" i="2" s="1"/>
  <c r="FL12" i="2" s="1"/>
  <c r="FM12" i="2" s="1"/>
  <c r="FN12" i="2" s="1"/>
  <c r="FO12" i="2" s="1"/>
  <c r="FP12" i="2" s="1"/>
  <c r="FQ12" i="2" s="1"/>
  <c r="FR12" i="2" s="1"/>
  <c r="FS12" i="2" s="1"/>
  <c r="FT12" i="2" s="1"/>
  <c r="FU12" i="2" s="1"/>
  <c r="FV12" i="2" s="1"/>
  <c r="FW12" i="2" s="1"/>
  <c r="FX12" i="2" s="1"/>
  <c r="FY12" i="2" s="1"/>
  <c r="FZ12" i="2" s="1"/>
  <c r="GA12" i="2" s="1"/>
  <c r="GB12" i="2" s="1"/>
  <c r="GC12" i="2" s="1"/>
  <c r="GD12" i="2" s="1"/>
  <c r="GE12" i="2" s="1"/>
  <c r="GF12" i="2" s="1"/>
  <c r="GG12" i="2" s="1"/>
  <c r="GH12" i="2" s="1"/>
  <c r="GI12" i="2" s="1"/>
  <c r="GJ12" i="2" s="1"/>
  <c r="GK12" i="2" s="1"/>
  <c r="GL12" i="2" s="1"/>
  <c r="GM12" i="2" s="1"/>
  <c r="GN12" i="2" s="1"/>
  <c r="GO12" i="2" s="1"/>
  <c r="GP12" i="2" s="1"/>
  <c r="GQ12" i="2" s="1"/>
  <c r="GR12" i="2" s="1"/>
  <c r="GS12" i="2" s="1"/>
  <c r="GT12" i="2" s="1"/>
  <c r="GU12" i="2" s="1"/>
  <c r="GV12" i="2" s="1"/>
  <c r="GW12" i="2" s="1"/>
  <c r="GX12" i="2" s="1"/>
  <c r="GY12" i="2" s="1"/>
  <c r="GZ12" i="2" s="1"/>
  <c r="HA12" i="2" s="1"/>
  <c r="HB12" i="2" s="1"/>
  <c r="HC12" i="2" s="1"/>
  <c r="FE13" i="2"/>
  <c r="FF13" i="2" s="1"/>
  <c r="FG13" i="2" s="1"/>
  <c r="FH13" i="2" s="1"/>
  <c r="FI13" i="2" s="1"/>
  <c r="FJ13" i="2" s="1"/>
  <c r="FK13" i="2" s="1"/>
  <c r="FL13" i="2" s="1"/>
  <c r="FM13" i="2" s="1"/>
  <c r="FN13" i="2" s="1"/>
  <c r="FO13" i="2" s="1"/>
  <c r="FP13" i="2" s="1"/>
  <c r="FQ13" i="2" s="1"/>
  <c r="FR13" i="2" s="1"/>
  <c r="FS13" i="2" s="1"/>
  <c r="FT13" i="2" s="1"/>
  <c r="FU13" i="2" s="1"/>
  <c r="FV13" i="2" s="1"/>
  <c r="FW13" i="2" s="1"/>
  <c r="FX13" i="2" s="1"/>
  <c r="FY13" i="2" s="1"/>
  <c r="FZ13" i="2" s="1"/>
  <c r="GA13" i="2" s="1"/>
  <c r="GB13" i="2" s="1"/>
  <c r="GC13" i="2" s="1"/>
  <c r="GD13" i="2" s="1"/>
  <c r="GE13" i="2" s="1"/>
  <c r="GF13" i="2" s="1"/>
  <c r="GG13" i="2" s="1"/>
  <c r="GH13" i="2" s="1"/>
  <c r="GI13" i="2" s="1"/>
  <c r="GJ13" i="2" s="1"/>
  <c r="GK13" i="2" s="1"/>
  <c r="GL13" i="2" s="1"/>
  <c r="GM13" i="2" s="1"/>
  <c r="GN13" i="2" s="1"/>
  <c r="GO13" i="2" s="1"/>
  <c r="GP13" i="2" s="1"/>
  <c r="GQ13" i="2" s="1"/>
  <c r="GR13" i="2" s="1"/>
  <c r="GS13" i="2" s="1"/>
  <c r="BM15" i="2"/>
  <c r="BN15" i="2" s="1"/>
  <c r="BO15" i="2" s="1"/>
  <c r="BP15" i="2" s="1"/>
  <c r="BQ15" i="2" s="1"/>
  <c r="BR15" i="2" s="1"/>
  <c r="BS15" i="2" s="1"/>
  <c r="BT15" i="2" s="1"/>
  <c r="BU15" i="2" s="1"/>
  <c r="BV15" i="2" s="1"/>
  <c r="BW15" i="2" s="1"/>
  <c r="BX15" i="2" s="1"/>
  <c r="BY15" i="2" s="1"/>
  <c r="BZ15" i="2" s="1"/>
  <c r="CA15" i="2" s="1"/>
  <c r="CB15" i="2" s="1"/>
  <c r="CC15" i="2" s="1"/>
  <c r="CD15" i="2" s="1"/>
  <c r="CE15" i="2" s="1"/>
  <c r="CF15" i="2" s="1"/>
  <c r="CG15" i="2" s="1"/>
  <c r="CH15" i="2" s="1"/>
  <c r="CI15" i="2" s="1"/>
  <c r="CJ15" i="2" s="1"/>
  <c r="CK15" i="2" s="1"/>
  <c r="CL15" i="2" s="1"/>
  <c r="CM15" i="2" s="1"/>
  <c r="CN15" i="2" s="1"/>
  <c r="CO15" i="2" s="1"/>
  <c r="CP15" i="2" s="1"/>
  <c r="CQ15" i="2" s="1"/>
  <c r="CR15" i="2" s="1"/>
  <c r="CS15" i="2" s="1"/>
  <c r="CT15" i="2" s="1"/>
  <c r="CU15" i="2" s="1"/>
  <c r="CV15" i="2" s="1"/>
  <c r="CW15" i="2" s="1"/>
  <c r="CX15" i="2" s="1"/>
  <c r="CY15" i="2" s="1"/>
  <c r="CZ15" i="2" s="1"/>
  <c r="DA15" i="2" s="1"/>
  <c r="DB15" i="2" s="1"/>
  <c r="DC15" i="2" s="1"/>
  <c r="DD15" i="2" s="1"/>
  <c r="DE15" i="2" s="1"/>
  <c r="DF15" i="2" s="1"/>
  <c r="DG15" i="2" s="1"/>
  <c r="DH15" i="2" s="1"/>
  <c r="DI15" i="2" s="1"/>
  <c r="DJ15" i="2" s="1"/>
  <c r="DK15" i="2" s="1"/>
  <c r="DL15" i="2" s="1"/>
  <c r="DM15" i="2" s="1"/>
  <c r="DN15" i="2" s="1"/>
  <c r="DO15" i="2" s="1"/>
  <c r="DP15" i="2" s="1"/>
  <c r="DQ15" i="2" s="1"/>
  <c r="DR15" i="2" s="1"/>
  <c r="DS15" i="2" s="1"/>
  <c r="DT15" i="2" s="1"/>
  <c r="DU15" i="2" s="1"/>
  <c r="DV15" i="2" s="1"/>
  <c r="DW15" i="2" s="1"/>
  <c r="DX15" i="2" s="1"/>
  <c r="DY15" i="2" s="1"/>
  <c r="DZ15" i="2" s="1"/>
  <c r="EA15" i="2" s="1"/>
  <c r="EB15" i="2" s="1"/>
  <c r="EC15" i="2" s="1"/>
  <c r="ED15" i="2" s="1"/>
  <c r="EE15" i="2" s="1"/>
  <c r="EF15" i="2" s="1"/>
  <c r="EG15" i="2" s="1"/>
  <c r="EH15" i="2" s="1"/>
  <c r="EI15" i="2" s="1"/>
  <c r="EJ15" i="2" s="1"/>
  <c r="EK15" i="2" s="1"/>
  <c r="EL15" i="2" s="1"/>
  <c r="EM15" i="2" s="1"/>
  <c r="EN15" i="2" s="1"/>
  <c r="EO15" i="2" s="1"/>
  <c r="EP15" i="2" s="1"/>
  <c r="EQ15" i="2" s="1"/>
  <c r="ER15" i="2" s="1"/>
  <c r="ES15" i="2" s="1"/>
  <c r="ET15" i="2" s="1"/>
  <c r="EU15" i="2" s="1"/>
  <c r="EV15" i="2" s="1"/>
  <c r="EW15" i="2" s="1"/>
  <c r="EX15" i="2" s="1"/>
  <c r="EY15" i="2" s="1"/>
  <c r="EZ15" i="2" s="1"/>
  <c r="FA15" i="2" s="1"/>
  <c r="FB15" i="2" s="1"/>
  <c r="FC15" i="2" s="1"/>
  <c r="FE14" i="2"/>
  <c r="FF14" i="2" s="1"/>
  <c r="FG14" i="2" s="1"/>
  <c r="FH14" i="2" s="1"/>
  <c r="FI14" i="2" s="1"/>
  <c r="FJ14" i="2" s="1"/>
  <c r="FK14" i="2" s="1"/>
  <c r="FL14" i="2" s="1"/>
  <c r="FM14" i="2" s="1"/>
  <c r="FN14" i="2" s="1"/>
  <c r="FO14" i="2" s="1"/>
  <c r="FP14" i="2" s="1"/>
  <c r="FQ14" i="2" s="1"/>
  <c r="FR14" i="2" s="1"/>
  <c r="FS14" i="2" s="1"/>
  <c r="FT14" i="2" s="1"/>
  <c r="FU14" i="2" s="1"/>
  <c r="FV14" i="2" s="1"/>
  <c r="FW14" i="2" s="1"/>
  <c r="FX14" i="2" s="1"/>
  <c r="FY14" i="2" s="1"/>
  <c r="FZ14" i="2" s="1"/>
  <c r="GA14" i="2" s="1"/>
  <c r="GB14" i="2" s="1"/>
  <c r="GC14" i="2" s="1"/>
  <c r="GD14" i="2" s="1"/>
  <c r="GE14" i="2" s="1"/>
  <c r="GF14" i="2" s="1"/>
  <c r="GG14" i="2" s="1"/>
  <c r="GH14" i="2" s="1"/>
  <c r="GI14" i="2" s="1"/>
  <c r="GJ14" i="2" s="1"/>
  <c r="GK14" i="2" s="1"/>
  <c r="GL14" i="2" s="1"/>
  <c r="GM14" i="2" s="1"/>
  <c r="GN14" i="2" s="1"/>
  <c r="BM16" i="2"/>
  <c r="BN16" i="2" s="1"/>
  <c r="BO16" i="2" s="1"/>
  <c r="BP16" i="2" s="1"/>
  <c r="BQ16" i="2" s="1"/>
  <c r="BR16" i="2" s="1"/>
  <c r="BS16" i="2" s="1"/>
  <c r="BT16" i="2" s="1"/>
  <c r="BU16" i="2" s="1"/>
  <c r="BV16" i="2" s="1"/>
  <c r="BW16" i="2" s="1"/>
  <c r="BX16" i="2" s="1"/>
  <c r="BY16" i="2" s="1"/>
  <c r="BZ16" i="2" s="1"/>
  <c r="CA16" i="2" s="1"/>
  <c r="CB16" i="2" s="1"/>
  <c r="CC16" i="2" s="1"/>
  <c r="CD16" i="2" s="1"/>
  <c r="CE16" i="2" s="1"/>
  <c r="CF16" i="2" s="1"/>
  <c r="CG16" i="2" s="1"/>
  <c r="CH16" i="2" s="1"/>
  <c r="CI16" i="2" s="1"/>
  <c r="CJ16" i="2" s="1"/>
  <c r="CK16" i="2" s="1"/>
  <c r="CL16" i="2" s="1"/>
  <c r="CM16" i="2" s="1"/>
  <c r="CN16" i="2" s="1"/>
  <c r="CO16" i="2" s="1"/>
  <c r="CP16" i="2" s="1"/>
  <c r="CQ16" i="2" s="1"/>
  <c r="CR16" i="2" s="1"/>
  <c r="CS16" i="2" s="1"/>
  <c r="CT16" i="2" s="1"/>
  <c r="CU16" i="2" s="1"/>
  <c r="CV16" i="2" s="1"/>
  <c r="CW16" i="2" s="1"/>
  <c r="CX16" i="2" s="1"/>
  <c r="CY16" i="2" s="1"/>
  <c r="CZ16" i="2" s="1"/>
  <c r="DA16" i="2" s="1"/>
  <c r="DB16" i="2" s="1"/>
  <c r="DC16" i="2" s="1"/>
  <c r="DD16" i="2" s="1"/>
  <c r="DE16" i="2" s="1"/>
  <c r="DF16" i="2" s="1"/>
  <c r="DG16" i="2" s="1"/>
  <c r="DH16" i="2" s="1"/>
  <c r="DI16" i="2" s="1"/>
  <c r="DJ16" i="2" s="1"/>
  <c r="DK16" i="2" s="1"/>
  <c r="DL16" i="2" s="1"/>
  <c r="DM16" i="2" s="1"/>
  <c r="DN16" i="2" s="1"/>
  <c r="DO16" i="2" s="1"/>
  <c r="DP16" i="2" s="1"/>
  <c r="DQ16" i="2" s="1"/>
  <c r="DR16" i="2" s="1"/>
  <c r="DS16" i="2" s="1"/>
  <c r="DT16" i="2" s="1"/>
  <c r="DU16" i="2" s="1"/>
  <c r="DV16" i="2" s="1"/>
  <c r="DW16" i="2" s="1"/>
  <c r="DX16" i="2" s="1"/>
  <c r="DY16" i="2" s="1"/>
  <c r="DZ16" i="2" s="1"/>
  <c r="EA16" i="2" s="1"/>
  <c r="EB16" i="2" s="1"/>
  <c r="EC16" i="2" s="1"/>
  <c r="ED16" i="2" s="1"/>
  <c r="EE16" i="2" s="1"/>
  <c r="EF16" i="2" s="1"/>
  <c r="EG16" i="2" s="1"/>
  <c r="EH16" i="2" s="1"/>
  <c r="EI16" i="2" s="1"/>
  <c r="EJ16" i="2" s="1"/>
  <c r="EK16" i="2" s="1"/>
  <c r="EL16" i="2" s="1"/>
  <c r="EM16" i="2" s="1"/>
  <c r="EN16" i="2" s="1"/>
  <c r="EO16" i="2" s="1"/>
  <c r="EP16" i="2" s="1"/>
  <c r="EQ16" i="2" s="1"/>
  <c r="ER16" i="2" s="1"/>
  <c r="ES16" i="2" s="1"/>
  <c r="ET16" i="2" s="1"/>
  <c r="EU16" i="2" s="1"/>
  <c r="EV16" i="2" s="1"/>
  <c r="EW16" i="2" s="1"/>
  <c r="EX16" i="2" s="1"/>
  <c r="EY16" i="2" s="1"/>
  <c r="EZ16" i="2" s="1"/>
  <c r="FA16" i="2" s="1"/>
  <c r="FB16" i="2" s="1"/>
  <c r="FC16" i="2" s="1"/>
  <c r="FE15" i="2"/>
  <c r="FF15" i="2" s="1"/>
  <c r="FG15" i="2" s="1"/>
  <c r="FH15" i="2" s="1"/>
  <c r="FI15" i="2" s="1"/>
  <c r="FJ15" i="2" s="1"/>
  <c r="FK15" i="2" s="1"/>
  <c r="FL15" i="2" s="1"/>
  <c r="FM15" i="2" s="1"/>
  <c r="FN15" i="2" s="1"/>
  <c r="FO15" i="2" s="1"/>
  <c r="FP15" i="2" s="1"/>
  <c r="FQ15" i="2" s="1"/>
  <c r="FR15" i="2" s="1"/>
  <c r="FS15" i="2" s="1"/>
  <c r="FT15" i="2" s="1"/>
  <c r="FU15" i="2" s="1"/>
  <c r="FV15" i="2" s="1"/>
  <c r="FW15" i="2" s="1"/>
  <c r="FX15" i="2" s="1"/>
  <c r="FY15" i="2" s="1"/>
  <c r="FZ15" i="2" s="1"/>
  <c r="GA15" i="2" s="1"/>
  <c r="GB15" i="2" s="1"/>
  <c r="GC15" i="2" s="1"/>
  <c r="GD15" i="2" s="1"/>
  <c r="GE15" i="2" s="1"/>
  <c r="GF15" i="2" s="1"/>
  <c r="GG15" i="2" s="1"/>
  <c r="GH15" i="2" s="1"/>
  <c r="GI15" i="2" s="1"/>
  <c r="BM17" i="2"/>
  <c r="BN17" i="2" s="1"/>
  <c r="BO17" i="2" s="1"/>
  <c r="BP17" i="2" s="1"/>
  <c r="BQ17" i="2" s="1"/>
  <c r="BR17" i="2" s="1"/>
  <c r="BS17" i="2" s="1"/>
  <c r="BT17" i="2" s="1"/>
  <c r="BU17" i="2" s="1"/>
  <c r="BV17" i="2" s="1"/>
  <c r="BW17" i="2" s="1"/>
  <c r="BX17" i="2" s="1"/>
  <c r="BY17" i="2" s="1"/>
  <c r="BZ17" i="2" s="1"/>
  <c r="CA17" i="2" s="1"/>
  <c r="CB17" i="2" s="1"/>
  <c r="CC17" i="2" s="1"/>
  <c r="CD17" i="2" s="1"/>
  <c r="CE17" i="2" s="1"/>
  <c r="CF17" i="2" s="1"/>
  <c r="CG17" i="2" s="1"/>
  <c r="CH17" i="2" s="1"/>
  <c r="CI17" i="2" s="1"/>
  <c r="CJ17" i="2" s="1"/>
  <c r="CK17" i="2" s="1"/>
  <c r="CL17" i="2" s="1"/>
  <c r="CM17" i="2" s="1"/>
  <c r="CN17" i="2" s="1"/>
  <c r="CO17" i="2" s="1"/>
  <c r="CP17" i="2" s="1"/>
  <c r="CQ17" i="2" s="1"/>
  <c r="CR17" i="2" s="1"/>
  <c r="CS17" i="2" s="1"/>
  <c r="CT17" i="2" s="1"/>
  <c r="CU17" i="2" s="1"/>
  <c r="CV17" i="2" s="1"/>
  <c r="CW17" i="2" s="1"/>
  <c r="CX17" i="2" s="1"/>
  <c r="CY17" i="2" s="1"/>
  <c r="CZ17" i="2" s="1"/>
  <c r="DA17" i="2" s="1"/>
  <c r="DB17" i="2" s="1"/>
  <c r="DC17" i="2" s="1"/>
  <c r="DD17" i="2" s="1"/>
  <c r="DE17" i="2" s="1"/>
  <c r="DF17" i="2" s="1"/>
  <c r="DG17" i="2" s="1"/>
  <c r="DH17" i="2" s="1"/>
  <c r="DI17" i="2" s="1"/>
  <c r="DJ17" i="2" s="1"/>
  <c r="DK17" i="2" s="1"/>
  <c r="DL17" i="2" s="1"/>
  <c r="DM17" i="2" s="1"/>
  <c r="DN17" i="2" s="1"/>
  <c r="DO17" i="2" s="1"/>
  <c r="DP17" i="2" s="1"/>
  <c r="DQ17" i="2" s="1"/>
  <c r="DR17" i="2" s="1"/>
  <c r="DS17" i="2" s="1"/>
  <c r="DT17" i="2" s="1"/>
  <c r="DU17" i="2" s="1"/>
  <c r="FE16" i="2"/>
  <c r="FF16" i="2" s="1"/>
  <c r="FG16" i="2" s="1"/>
  <c r="FH16" i="2" s="1"/>
  <c r="FI16" i="2" s="1"/>
  <c r="FJ16" i="2" s="1"/>
  <c r="FK16" i="2" s="1"/>
  <c r="FL16" i="2" s="1"/>
  <c r="FM16" i="2" s="1"/>
  <c r="FN16" i="2" s="1"/>
  <c r="FO16" i="2" s="1"/>
  <c r="FP16" i="2" s="1"/>
  <c r="FQ16" i="2" s="1"/>
  <c r="FR16" i="2" s="1"/>
  <c r="FS16" i="2" s="1"/>
  <c r="FT16" i="2" s="1"/>
  <c r="FU16" i="2" s="1"/>
  <c r="FV16" i="2" s="1"/>
  <c r="FW16" i="2" s="1"/>
  <c r="FX16" i="2" s="1"/>
  <c r="FY16" i="2" s="1"/>
  <c r="FZ16" i="2" s="1"/>
  <c r="GA16" i="2" s="1"/>
  <c r="GB16" i="2" s="1"/>
  <c r="GC16" i="2" s="1"/>
  <c r="GD16" i="2" s="1"/>
  <c r="GE16" i="2" s="1"/>
  <c r="GF16" i="2" s="1"/>
  <c r="GG16" i="2" s="1"/>
  <c r="GH16" i="2" s="1"/>
  <c r="GI16" i="2" s="1"/>
  <c r="BM18" i="2"/>
  <c r="BN18" i="2" s="1"/>
  <c r="BO18" i="2" s="1"/>
  <c r="BP18" i="2" s="1"/>
  <c r="BQ18" i="2" s="1"/>
  <c r="BR18" i="2" s="1"/>
  <c r="BS18" i="2" s="1"/>
  <c r="BT18" i="2" s="1"/>
  <c r="BU18" i="2" s="1"/>
  <c r="BV18" i="2" s="1"/>
  <c r="BW18" i="2" s="1"/>
  <c r="BX18" i="2" s="1"/>
  <c r="BY18" i="2" s="1"/>
  <c r="BZ18" i="2" s="1"/>
  <c r="CA18" i="2" s="1"/>
  <c r="CB18" i="2" s="1"/>
  <c r="CC18" i="2" s="1"/>
  <c r="CD18" i="2" s="1"/>
  <c r="CE18" i="2" s="1"/>
  <c r="CF18" i="2" s="1"/>
  <c r="CG18" i="2" s="1"/>
  <c r="CH18" i="2" s="1"/>
  <c r="CI18" i="2" s="1"/>
  <c r="CJ18" i="2" s="1"/>
  <c r="CK18" i="2" s="1"/>
  <c r="CL18" i="2" s="1"/>
  <c r="CM18" i="2" s="1"/>
  <c r="CN18" i="2" s="1"/>
  <c r="CO18" i="2" s="1"/>
  <c r="CP18" i="2" s="1"/>
  <c r="CQ18" i="2" s="1"/>
  <c r="CR18" i="2" s="1"/>
  <c r="CS18" i="2" s="1"/>
  <c r="CT18" i="2" s="1"/>
  <c r="CU18" i="2" s="1"/>
  <c r="CV18" i="2" s="1"/>
  <c r="CW18" i="2" s="1"/>
  <c r="CX18" i="2" s="1"/>
  <c r="CY18" i="2" s="1"/>
  <c r="CZ18" i="2" s="1"/>
  <c r="DA18" i="2" s="1"/>
  <c r="DB18" i="2" s="1"/>
  <c r="DC18" i="2" s="1"/>
  <c r="DD18" i="2" s="1"/>
  <c r="DE18" i="2" s="1"/>
  <c r="DF18" i="2" s="1"/>
  <c r="DG18" i="2" s="1"/>
  <c r="DH18" i="2" s="1"/>
  <c r="DI18" i="2" s="1"/>
  <c r="DJ18" i="2" s="1"/>
  <c r="DK18" i="2" s="1"/>
  <c r="FE18" i="2"/>
  <c r="FF18" i="2" s="1"/>
  <c r="FG18" i="2" s="1"/>
  <c r="FH18" i="2" s="1"/>
  <c r="FI18" i="2" s="1"/>
  <c r="FJ18" i="2" s="1"/>
  <c r="FK18" i="2" s="1"/>
  <c r="FL18" i="2" s="1"/>
  <c r="FM18" i="2" s="1"/>
  <c r="FN18" i="2" s="1"/>
  <c r="FO18" i="2" s="1"/>
  <c r="FP18" i="2" s="1"/>
  <c r="FQ18" i="2" s="1"/>
  <c r="FR18" i="2" s="1"/>
  <c r="FS18" i="2" s="1"/>
  <c r="FT18" i="2" s="1"/>
  <c r="FU18" i="2" s="1"/>
  <c r="FV18" i="2" s="1"/>
  <c r="FW18" i="2" s="1"/>
  <c r="FX18" i="2" s="1"/>
  <c r="FY18" i="2" s="1"/>
  <c r="FZ18" i="2" s="1"/>
  <c r="GA18" i="2" s="1"/>
  <c r="GB18" i="2" s="1"/>
  <c r="GC18" i="2" s="1"/>
  <c r="GD18" i="2" s="1"/>
  <c r="GE18" i="2" s="1"/>
  <c r="GF18" i="2" s="1"/>
  <c r="GG18" i="2" s="1"/>
  <c r="GH18" i="2" s="1"/>
  <c r="GI18" i="2" s="1"/>
  <c r="GJ18" i="2" s="1"/>
  <c r="GK18" i="2" s="1"/>
  <c r="GL18" i="2" s="1"/>
  <c r="GM18" i="2" s="1"/>
  <c r="GN18" i="2" s="1"/>
  <c r="GO18" i="2" s="1"/>
  <c r="GP18" i="2" s="1"/>
  <c r="GQ18" i="2" s="1"/>
  <c r="GR18" i="2" s="1"/>
  <c r="GS18" i="2" s="1"/>
  <c r="GT18" i="2" s="1"/>
  <c r="GU18" i="2" s="1"/>
  <c r="GV18" i="2" s="1"/>
  <c r="GW18" i="2" s="1"/>
  <c r="GX18" i="2" s="1"/>
  <c r="GY18" i="2" s="1"/>
  <c r="GZ18" i="2" s="1"/>
  <c r="HA18" i="2" s="1"/>
  <c r="HB18" i="2" s="1"/>
  <c r="HC18" i="2" s="1"/>
  <c r="HD18" i="2" s="1"/>
  <c r="HE18" i="2" s="1"/>
  <c r="HF18" i="2" s="1"/>
  <c r="HG18" i="2" s="1"/>
  <c r="HH18" i="2" s="1"/>
  <c r="HI18" i="2" s="1"/>
  <c r="HJ18" i="2" s="1"/>
  <c r="HK18" i="2" s="1"/>
  <c r="HL18" i="2" s="1"/>
  <c r="HM18" i="2" s="1"/>
  <c r="HN18" i="2" s="1"/>
  <c r="HO18" i="2" s="1"/>
  <c r="HP18" i="2" s="1"/>
  <c r="HQ18" i="2" s="1"/>
  <c r="HR18" i="2" s="1"/>
  <c r="HS18" i="2" s="1"/>
  <c r="HT18" i="2" s="1"/>
  <c r="HU18" i="2" s="1"/>
  <c r="HV18" i="2" s="1"/>
  <c r="HW18" i="2" s="1"/>
  <c r="HX18" i="2" s="1"/>
  <c r="HY18" i="2" s="1"/>
  <c r="HZ18" i="2" s="1"/>
  <c r="IA18" i="2" s="1"/>
  <c r="IB18" i="2" s="1"/>
  <c r="IC18" i="2" s="1"/>
  <c r="ID18" i="2" s="1"/>
  <c r="IE18" i="2" s="1"/>
  <c r="IF18" i="2" s="1"/>
  <c r="IG18" i="2" s="1"/>
  <c r="IH18" i="2" s="1"/>
  <c r="II18" i="2" s="1"/>
  <c r="IJ18" i="2" s="1"/>
  <c r="IK18" i="2" s="1"/>
  <c r="IL18" i="2" s="1"/>
  <c r="IM18" i="2" s="1"/>
  <c r="IN18" i="2" s="1"/>
  <c r="IO18" i="2" s="1"/>
  <c r="IP18" i="2" s="1"/>
  <c r="IQ18" i="2" s="1"/>
  <c r="IR18" i="2" s="1"/>
  <c r="IS18" i="2" s="1"/>
  <c r="IT18" i="2" s="1"/>
  <c r="IU18" i="2" s="1"/>
  <c r="BM20" i="2"/>
  <c r="BN20" i="2" s="1"/>
  <c r="BO20" i="2" s="1"/>
  <c r="BP20" i="2" s="1"/>
  <c r="BQ20" i="2" s="1"/>
  <c r="BR20" i="2" s="1"/>
  <c r="BS20" i="2" s="1"/>
  <c r="BT20" i="2" s="1"/>
  <c r="BU20" i="2" s="1"/>
  <c r="BV20" i="2" s="1"/>
  <c r="BW20" i="2" s="1"/>
  <c r="BX20" i="2" s="1"/>
  <c r="BY20" i="2" s="1"/>
  <c r="BZ20" i="2" s="1"/>
  <c r="CA20" i="2" s="1"/>
  <c r="CB20" i="2" s="1"/>
  <c r="CC20" i="2" s="1"/>
  <c r="CD20" i="2" s="1"/>
  <c r="CE20" i="2" s="1"/>
  <c r="CF20" i="2" s="1"/>
  <c r="CG20" i="2" s="1"/>
  <c r="CH20" i="2" s="1"/>
  <c r="CI20" i="2" s="1"/>
  <c r="CJ20" i="2" s="1"/>
  <c r="CK20" i="2" s="1"/>
  <c r="CL20" i="2" s="1"/>
  <c r="CM20" i="2" s="1"/>
  <c r="CN20" i="2" s="1"/>
  <c r="CO20" i="2" s="1"/>
  <c r="CP20" i="2" s="1"/>
  <c r="CQ20" i="2" s="1"/>
  <c r="CR20" i="2" s="1"/>
  <c r="CS20" i="2" s="1"/>
  <c r="CT20" i="2" s="1"/>
  <c r="CU20" i="2" s="1"/>
  <c r="CV20" i="2" s="1"/>
  <c r="CW20" i="2" s="1"/>
  <c r="CX20" i="2" s="1"/>
  <c r="CY20" i="2" s="1"/>
  <c r="CZ20" i="2" s="1"/>
  <c r="DA20" i="2" s="1"/>
  <c r="DB20" i="2" s="1"/>
  <c r="DC20" i="2" s="1"/>
  <c r="DD20" i="2" s="1"/>
  <c r="DE20" i="2" s="1"/>
  <c r="DF20" i="2" s="1"/>
  <c r="DG20" i="2" s="1"/>
  <c r="DH20" i="2" s="1"/>
  <c r="DI20" i="2" s="1"/>
  <c r="DJ20" i="2" s="1"/>
  <c r="DK20" i="2" s="1"/>
  <c r="DL20" i="2" s="1"/>
  <c r="DM20" i="2" s="1"/>
  <c r="DN20" i="2" s="1"/>
  <c r="DO20" i="2" s="1"/>
  <c r="DP20" i="2" s="1"/>
  <c r="DQ20" i="2" s="1"/>
  <c r="DR20" i="2" s="1"/>
  <c r="DS20" i="2" s="1"/>
  <c r="DT20" i="2" s="1"/>
  <c r="DU20" i="2" s="1"/>
  <c r="DV20" i="2" s="1"/>
  <c r="DW20" i="2" s="1"/>
  <c r="DX20" i="2" s="1"/>
  <c r="DY20" i="2" s="1"/>
  <c r="DZ20" i="2" s="1"/>
  <c r="EA20" i="2" s="1"/>
  <c r="EB20" i="2" s="1"/>
  <c r="EC20" i="2" s="1"/>
  <c r="ED20" i="2" s="1"/>
  <c r="EE20" i="2" s="1"/>
  <c r="EF20" i="2" s="1"/>
  <c r="EG20" i="2" s="1"/>
  <c r="EH20" i="2" s="1"/>
  <c r="EI20" i="2" s="1"/>
  <c r="EJ20" i="2" s="1"/>
  <c r="EK20" i="2" s="1"/>
  <c r="EL20" i="2" s="1"/>
  <c r="EM20" i="2" s="1"/>
  <c r="EN20" i="2" s="1"/>
  <c r="EO20" i="2" s="1"/>
  <c r="EP20" i="2" s="1"/>
  <c r="EQ20" i="2" s="1"/>
  <c r="ER20" i="2" s="1"/>
  <c r="ES20" i="2" s="1"/>
  <c r="ET20" i="2" s="1"/>
  <c r="EU20" i="2" s="1"/>
  <c r="EV20" i="2" s="1"/>
  <c r="EW20" i="2" s="1"/>
  <c r="EX20" i="2" s="1"/>
  <c r="EY20" i="2" s="1"/>
  <c r="EZ20" i="2" s="1"/>
  <c r="FA20" i="2" s="1"/>
  <c r="FB20" i="2" s="1"/>
  <c r="FC20" i="2" s="1"/>
  <c r="FE19" i="2"/>
  <c r="FF19" i="2" s="1"/>
  <c r="FG19" i="2" s="1"/>
  <c r="FH19" i="2" s="1"/>
  <c r="FI19" i="2" s="1"/>
  <c r="FJ19" i="2" s="1"/>
  <c r="FK19" i="2" s="1"/>
  <c r="FL19" i="2" s="1"/>
  <c r="FM19" i="2" s="1"/>
  <c r="FN19" i="2" s="1"/>
  <c r="FO19" i="2" s="1"/>
  <c r="FP19" i="2" s="1"/>
  <c r="FQ19" i="2" s="1"/>
  <c r="FR19" i="2" s="1"/>
  <c r="FS19" i="2" s="1"/>
  <c r="FT19" i="2" s="1"/>
  <c r="FU19" i="2" s="1"/>
  <c r="FV19" i="2" s="1"/>
  <c r="FW19" i="2" s="1"/>
  <c r="FX19" i="2" s="1"/>
  <c r="FY19" i="2" s="1"/>
  <c r="FZ19" i="2" s="1"/>
  <c r="GA19" i="2" s="1"/>
  <c r="GB19" i="2" s="1"/>
  <c r="GC19" i="2" s="1"/>
  <c r="GD19" i="2" s="1"/>
  <c r="GE19" i="2" s="1"/>
  <c r="GF19" i="2" s="1"/>
  <c r="GG19" i="2" s="1"/>
  <c r="GH19" i="2" s="1"/>
  <c r="GI19" i="2" s="1"/>
  <c r="GJ19" i="2" s="1"/>
  <c r="GK19" i="2" s="1"/>
  <c r="GL19" i="2" s="1"/>
  <c r="GM19" i="2" s="1"/>
  <c r="GN19" i="2" s="1"/>
  <c r="GO19" i="2" s="1"/>
  <c r="GP19" i="2" s="1"/>
  <c r="GQ19" i="2" s="1"/>
  <c r="GR19" i="2" s="1"/>
  <c r="GS19" i="2" s="1"/>
  <c r="GT19" i="2" s="1"/>
  <c r="GU19" i="2" s="1"/>
  <c r="GV19" i="2" s="1"/>
  <c r="GW19" i="2" s="1"/>
  <c r="GX19" i="2" s="1"/>
  <c r="GY19" i="2" s="1"/>
  <c r="GZ19" i="2" s="1"/>
  <c r="HA19" i="2" s="1"/>
  <c r="HB19" i="2" s="1"/>
  <c r="HC19" i="2" s="1"/>
  <c r="HD19" i="2" s="1"/>
  <c r="HE19" i="2" s="1"/>
  <c r="HF19" i="2" s="1"/>
  <c r="HG19" i="2" s="1"/>
  <c r="HH19" i="2" s="1"/>
  <c r="HI19" i="2" s="1"/>
  <c r="HJ19" i="2" s="1"/>
  <c r="HK19" i="2" s="1"/>
  <c r="HL19" i="2" s="1"/>
  <c r="HM19" i="2" s="1"/>
  <c r="HN19" i="2" s="1"/>
  <c r="HO19" i="2" s="1"/>
  <c r="HP19" i="2" s="1"/>
  <c r="HQ19" i="2" s="1"/>
  <c r="HR19" i="2" s="1"/>
  <c r="HS19" i="2" s="1"/>
  <c r="HT19" i="2" s="1"/>
  <c r="HU19" i="2" s="1"/>
  <c r="HV19" i="2" s="1"/>
  <c r="HW19" i="2" s="1"/>
  <c r="HX19" i="2" s="1"/>
  <c r="HY19" i="2" s="1"/>
  <c r="HZ19" i="2" s="1"/>
  <c r="IA19" i="2" s="1"/>
  <c r="IB19" i="2" s="1"/>
  <c r="IC19" i="2" s="1"/>
  <c r="ID19" i="2" s="1"/>
  <c r="IE19" i="2" s="1"/>
  <c r="IF19" i="2" s="1"/>
  <c r="IG19" i="2" s="1"/>
  <c r="IH19" i="2" s="1"/>
  <c r="II19" i="2" s="1"/>
  <c r="IJ19" i="2" s="1"/>
  <c r="IK19" i="2" s="1"/>
  <c r="IL19" i="2" s="1"/>
  <c r="IM19" i="2" s="1"/>
  <c r="IN19" i="2" s="1"/>
  <c r="IO19" i="2" s="1"/>
  <c r="IP19" i="2" s="1"/>
  <c r="IQ19" i="2" s="1"/>
  <c r="IR19" i="2" s="1"/>
  <c r="IS19" i="2" s="1"/>
  <c r="IT19" i="2" s="1"/>
  <c r="IU19" i="2" s="1"/>
  <c r="BM21" i="2"/>
  <c r="BN21" i="2" s="1"/>
  <c r="BO21" i="2" s="1"/>
  <c r="BP21" i="2" s="1"/>
  <c r="BQ21" i="2" s="1"/>
  <c r="BR21" i="2" s="1"/>
  <c r="BS21" i="2" s="1"/>
  <c r="BT21" i="2" s="1"/>
  <c r="BU21" i="2" s="1"/>
  <c r="BV21" i="2" s="1"/>
  <c r="BW21" i="2" s="1"/>
  <c r="BX21" i="2" s="1"/>
  <c r="BY21" i="2" s="1"/>
  <c r="BZ21" i="2" s="1"/>
  <c r="CA21" i="2" s="1"/>
  <c r="CB21" i="2" s="1"/>
  <c r="CC21" i="2" s="1"/>
  <c r="CD21" i="2" s="1"/>
  <c r="CE21" i="2" s="1"/>
  <c r="CF21" i="2" s="1"/>
  <c r="CG21" i="2" s="1"/>
  <c r="CH21" i="2" s="1"/>
  <c r="CI21" i="2" s="1"/>
  <c r="CJ21" i="2" s="1"/>
  <c r="CK21" i="2" s="1"/>
  <c r="CL21" i="2" s="1"/>
  <c r="CM21" i="2" s="1"/>
  <c r="CN21" i="2" s="1"/>
  <c r="CO21" i="2" s="1"/>
  <c r="CP21" i="2" s="1"/>
  <c r="CQ21" i="2" s="1"/>
  <c r="CR21" i="2" s="1"/>
  <c r="CS21" i="2" s="1"/>
  <c r="CT21" i="2" s="1"/>
  <c r="CU21" i="2" s="1"/>
  <c r="CV21" i="2" s="1"/>
  <c r="CW21" i="2" s="1"/>
  <c r="CX21" i="2" s="1"/>
  <c r="CY21" i="2" s="1"/>
  <c r="CZ21" i="2" s="1"/>
  <c r="DA21" i="2" s="1"/>
  <c r="DB21" i="2" s="1"/>
  <c r="DC21" i="2" s="1"/>
  <c r="DD21" i="2" s="1"/>
  <c r="DE21" i="2" s="1"/>
  <c r="DF21" i="2" s="1"/>
  <c r="DG21" i="2" s="1"/>
  <c r="DH21" i="2" s="1"/>
  <c r="DI21" i="2" s="1"/>
  <c r="DJ21" i="2" s="1"/>
  <c r="DK21" i="2" s="1"/>
  <c r="DL21" i="2" s="1"/>
  <c r="DM21" i="2" s="1"/>
  <c r="DN21" i="2" s="1"/>
  <c r="DO21" i="2" s="1"/>
  <c r="DP21" i="2" s="1"/>
  <c r="DQ21" i="2" s="1"/>
  <c r="DR21" i="2" s="1"/>
  <c r="DS21" i="2" s="1"/>
  <c r="DT21" i="2" s="1"/>
  <c r="DU21" i="2" s="1"/>
  <c r="DV21" i="2" s="1"/>
  <c r="DW21" i="2" s="1"/>
  <c r="DX21" i="2" s="1"/>
  <c r="DY21" i="2" s="1"/>
  <c r="DZ21" i="2" s="1"/>
  <c r="EA21" i="2" s="1"/>
  <c r="EB21" i="2" s="1"/>
  <c r="EC21" i="2" s="1"/>
  <c r="ED21" i="2" s="1"/>
  <c r="EE21" i="2" s="1"/>
  <c r="EF21" i="2" s="1"/>
  <c r="EG21" i="2" s="1"/>
  <c r="EH21" i="2" s="1"/>
  <c r="EI21" i="2" s="1"/>
  <c r="EJ21" i="2" s="1"/>
  <c r="EK21" i="2" s="1"/>
  <c r="EL21" i="2" s="1"/>
  <c r="EM21" i="2" s="1"/>
  <c r="EN21" i="2" s="1"/>
  <c r="EO21" i="2" s="1"/>
  <c r="EP21" i="2" s="1"/>
  <c r="EQ21" i="2" s="1"/>
  <c r="ER21" i="2" s="1"/>
  <c r="ES21" i="2" s="1"/>
  <c r="ET21" i="2" s="1"/>
  <c r="EU21" i="2" s="1"/>
  <c r="EV21" i="2" s="1"/>
  <c r="EW21" i="2" s="1"/>
  <c r="EX21" i="2" s="1"/>
  <c r="EY21" i="2" s="1"/>
  <c r="EZ21" i="2" s="1"/>
  <c r="FA21" i="2" s="1"/>
  <c r="FB21" i="2" s="1"/>
  <c r="FC21" i="2" s="1"/>
  <c r="FE20" i="2"/>
  <c r="FF20" i="2" s="1"/>
  <c r="FG20" i="2" s="1"/>
  <c r="FH20" i="2" s="1"/>
  <c r="FI20" i="2" s="1"/>
  <c r="FJ20" i="2" s="1"/>
  <c r="FK20" i="2" s="1"/>
  <c r="FL20" i="2" s="1"/>
  <c r="FM20" i="2" s="1"/>
  <c r="FN20" i="2" s="1"/>
  <c r="FO20" i="2" s="1"/>
  <c r="FP20" i="2" s="1"/>
  <c r="FQ20" i="2" s="1"/>
  <c r="FR20" i="2" s="1"/>
  <c r="FS20" i="2" s="1"/>
  <c r="FT20" i="2" s="1"/>
  <c r="FU20" i="2" s="1"/>
  <c r="FV20" i="2" s="1"/>
  <c r="FW20" i="2" s="1"/>
  <c r="FX20" i="2" s="1"/>
  <c r="FY20" i="2" s="1"/>
  <c r="FZ20" i="2" s="1"/>
  <c r="GA20" i="2" s="1"/>
  <c r="GB20" i="2" s="1"/>
  <c r="GC20" i="2" s="1"/>
  <c r="GD20" i="2" s="1"/>
  <c r="GE20" i="2" s="1"/>
  <c r="GF20" i="2" s="1"/>
  <c r="GG20" i="2" s="1"/>
  <c r="GH20" i="2" s="1"/>
  <c r="GI20" i="2" s="1"/>
  <c r="GJ20" i="2" s="1"/>
  <c r="GK20" i="2" s="1"/>
  <c r="GL20" i="2" s="1"/>
  <c r="GM20" i="2" s="1"/>
  <c r="GN20" i="2" s="1"/>
  <c r="GO20" i="2" s="1"/>
  <c r="GP20" i="2" s="1"/>
  <c r="GQ20" i="2" s="1"/>
  <c r="GR20" i="2" s="1"/>
  <c r="GS20" i="2" s="1"/>
  <c r="GT20" i="2" s="1"/>
  <c r="GU20" i="2" s="1"/>
  <c r="GV20" i="2" s="1"/>
  <c r="GW20" i="2" s="1"/>
  <c r="GX20" i="2" s="1"/>
  <c r="GY20" i="2" s="1"/>
  <c r="GZ20" i="2" s="1"/>
  <c r="HA20" i="2" s="1"/>
  <c r="HB20" i="2" s="1"/>
  <c r="HC20" i="2" s="1"/>
  <c r="HD20" i="2" s="1"/>
  <c r="HE20" i="2" s="1"/>
  <c r="HF20" i="2" s="1"/>
  <c r="HG20" i="2" s="1"/>
  <c r="HH20" i="2" s="1"/>
  <c r="HI20" i="2" s="1"/>
  <c r="HJ20" i="2" s="1"/>
  <c r="HK20" i="2" s="1"/>
  <c r="HL20" i="2" s="1"/>
  <c r="HM20" i="2" s="1"/>
  <c r="BM22" i="2"/>
  <c r="BN22" i="2" s="1"/>
  <c r="BO22" i="2" s="1"/>
  <c r="BP22" i="2" s="1"/>
  <c r="BQ22" i="2" s="1"/>
  <c r="BR22" i="2" s="1"/>
  <c r="BS22" i="2" s="1"/>
  <c r="BT22" i="2" s="1"/>
  <c r="BU22" i="2" s="1"/>
  <c r="BV22" i="2" s="1"/>
  <c r="BW22" i="2" s="1"/>
  <c r="BX22" i="2" s="1"/>
  <c r="BY22" i="2" s="1"/>
  <c r="BZ22" i="2" s="1"/>
  <c r="CA22" i="2" s="1"/>
  <c r="CB22" i="2" s="1"/>
  <c r="CC22" i="2" s="1"/>
  <c r="CD22" i="2" s="1"/>
  <c r="CE22" i="2" s="1"/>
  <c r="CF22" i="2" s="1"/>
  <c r="CG22" i="2" s="1"/>
  <c r="CH22" i="2" s="1"/>
  <c r="CI22" i="2" s="1"/>
  <c r="CJ22" i="2" s="1"/>
  <c r="CK22" i="2" s="1"/>
  <c r="CL22" i="2" s="1"/>
  <c r="CM22" i="2" s="1"/>
  <c r="CN22" i="2" s="1"/>
  <c r="CO22" i="2" s="1"/>
  <c r="CP22" i="2" s="1"/>
  <c r="CQ22" i="2" s="1"/>
  <c r="CR22" i="2" s="1"/>
  <c r="CS22" i="2" s="1"/>
  <c r="CT22" i="2" s="1"/>
  <c r="CU22" i="2" s="1"/>
  <c r="CV22" i="2" s="1"/>
  <c r="CW22" i="2" s="1"/>
  <c r="CX22" i="2" s="1"/>
  <c r="CY22" i="2" s="1"/>
  <c r="CZ22" i="2" s="1"/>
  <c r="DA22" i="2" s="1"/>
  <c r="DB22" i="2" s="1"/>
  <c r="DC22" i="2" s="1"/>
  <c r="DD22" i="2" s="1"/>
  <c r="DE22" i="2" s="1"/>
  <c r="DF22" i="2" s="1"/>
  <c r="DG22" i="2" s="1"/>
  <c r="DH22" i="2" s="1"/>
  <c r="DI22" i="2" s="1"/>
  <c r="DJ22" i="2" s="1"/>
  <c r="DK22" i="2" s="1"/>
  <c r="DL22" i="2" s="1"/>
  <c r="DM22" i="2" s="1"/>
  <c r="DN22" i="2" s="1"/>
  <c r="DO22" i="2" s="1"/>
  <c r="DP22" i="2" s="1"/>
  <c r="FE21" i="2"/>
  <c r="FF21" i="2" s="1"/>
  <c r="FG21" i="2" s="1"/>
  <c r="FH21" i="2" s="1"/>
  <c r="FI21" i="2" s="1"/>
  <c r="FJ21" i="2" s="1"/>
  <c r="FK21" i="2" s="1"/>
  <c r="FL21" i="2" s="1"/>
  <c r="FM21" i="2" s="1"/>
  <c r="FN21" i="2" s="1"/>
  <c r="FO21" i="2" s="1"/>
  <c r="FP21" i="2" s="1"/>
  <c r="FQ21" i="2" s="1"/>
  <c r="FR21" i="2" s="1"/>
  <c r="FS21" i="2" s="1"/>
  <c r="FT21" i="2" s="1"/>
  <c r="FU21" i="2" s="1"/>
  <c r="FV21" i="2" s="1"/>
  <c r="FW21" i="2" s="1"/>
  <c r="FX21" i="2" s="1"/>
  <c r="FY21" i="2" s="1"/>
  <c r="FZ21" i="2" s="1"/>
  <c r="GA21" i="2" s="1"/>
  <c r="GB21" i="2" s="1"/>
  <c r="GC21" i="2" s="1"/>
  <c r="GD21" i="2" s="1"/>
  <c r="GE21" i="2" s="1"/>
  <c r="GF21" i="2" s="1"/>
  <c r="GG21" i="2" s="1"/>
  <c r="GH21" i="2" s="1"/>
  <c r="GI21" i="2" s="1"/>
  <c r="GJ21" i="2" s="1"/>
  <c r="GK21" i="2" s="1"/>
  <c r="GL21" i="2" s="1"/>
  <c r="GM21" i="2" s="1"/>
  <c r="GN21" i="2" s="1"/>
  <c r="GO21" i="2" s="1"/>
  <c r="GP21" i="2" s="1"/>
  <c r="GQ21" i="2" s="1"/>
  <c r="GR21" i="2" s="1"/>
  <c r="GS21" i="2" s="1"/>
  <c r="GT21" i="2" s="1"/>
  <c r="GU21" i="2" s="1"/>
  <c r="GV21" i="2" s="1"/>
  <c r="GW21" i="2" s="1"/>
  <c r="GX21" i="2" s="1"/>
  <c r="GY21" i="2" s="1"/>
  <c r="GZ21" i="2" s="1"/>
  <c r="HA21" i="2" s="1"/>
  <c r="HB21" i="2" s="1"/>
  <c r="HC21" i="2" s="1"/>
  <c r="BM23" i="2"/>
  <c r="BN23" i="2" s="1"/>
  <c r="BO23" i="2" s="1"/>
  <c r="BP23" i="2" s="1"/>
  <c r="BQ23" i="2" s="1"/>
  <c r="BR23" i="2" s="1"/>
  <c r="BS23" i="2" s="1"/>
  <c r="BT23" i="2" s="1"/>
  <c r="BU23" i="2" s="1"/>
  <c r="BV23" i="2" s="1"/>
  <c r="BW23" i="2" s="1"/>
  <c r="BX23" i="2" s="1"/>
  <c r="BY23" i="2" s="1"/>
  <c r="BZ23" i="2" s="1"/>
  <c r="CA23" i="2" s="1"/>
  <c r="CB23" i="2" s="1"/>
  <c r="CC23" i="2" s="1"/>
  <c r="CD23" i="2" s="1"/>
  <c r="CE23" i="2" s="1"/>
  <c r="CF23" i="2" s="1"/>
  <c r="CG23" i="2" s="1"/>
  <c r="CH23" i="2" s="1"/>
  <c r="CI23" i="2" s="1"/>
  <c r="CJ23" i="2" s="1"/>
  <c r="CK23" i="2" s="1"/>
  <c r="CL23" i="2" s="1"/>
  <c r="CM23" i="2" s="1"/>
  <c r="CN23" i="2" s="1"/>
  <c r="CO23" i="2" s="1"/>
  <c r="CP23" i="2" s="1"/>
  <c r="CQ23" i="2" s="1"/>
  <c r="CR23" i="2" s="1"/>
  <c r="CS23" i="2" s="1"/>
  <c r="CT23" i="2" s="1"/>
  <c r="CU23" i="2" s="1"/>
  <c r="CV23" i="2" s="1"/>
  <c r="CW23" i="2" s="1"/>
  <c r="CX23" i="2" s="1"/>
  <c r="CY23" i="2" s="1"/>
  <c r="CZ23" i="2" s="1"/>
  <c r="DA23" i="2" s="1"/>
  <c r="DB23" i="2" s="1"/>
  <c r="DC23" i="2" s="1"/>
  <c r="DD23" i="2" s="1"/>
  <c r="DE23" i="2" s="1"/>
  <c r="DF23" i="2" s="1"/>
  <c r="DG23" i="2" s="1"/>
  <c r="DH23" i="2" s="1"/>
  <c r="DI23" i="2" s="1"/>
  <c r="DJ23" i="2" s="1"/>
  <c r="DK23" i="2" s="1"/>
  <c r="DL23" i="2" s="1"/>
  <c r="DM23" i="2" s="1"/>
  <c r="DN23" i="2" s="1"/>
  <c r="DO23" i="2" s="1"/>
  <c r="DP23" i="2" s="1"/>
  <c r="FE22" i="2"/>
  <c r="FF22" i="2" s="1"/>
  <c r="FG22" i="2" s="1"/>
  <c r="FH22" i="2" s="1"/>
  <c r="FI22" i="2" s="1"/>
  <c r="FJ22" i="2" s="1"/>
  <c r="FK22" i="2" s="1"/>
  <c r="FL22" i="2" s="1"/>
  <c r="FM22" i="2" s="1"/>
  <c r="FN22" i="2" s="1"/>
  <c r="FO22" i="2" s="1"/>
  <c r="FP22" i="2" s="1"/>
  <c r="FQ22" i="2" s="1"/>
  <c r="FR22" i="2" s="1"/>
  <c r="FS22" i="2" s="1"/>
  <c r="FT22" i="2" s="1"/>
  <c r="FU22" i="2" s="1"/>
  <c r="FV22" i="2" s="1"/>
  <c r="FW22" i="2" s="1"/>
  <c r="FX22" i="2" s="1"/>
  <c r="FY22" i="2" s="1"/>
  <c r="FZ22" i="2" s="1"/>
  <c r="GA22" i="2" s="1"/>
  <c r="GB22" i="2" s="1"/>
  <c r="GC22" i="2" s="1"/>
  <c r="GD22" i="2" s="1"/>
  <c r="GE22" i="2" s="1"/>
  <c r="GF22" i="2" s="1"/>
  <c r="GG22" i="2" s="1"/>
  <c r="GH22" i="2" s="1"/>
  <c r="GI22" i="2" s="1"/>
  <c r="GJ22" i="2" s="1"/>
  <c r="GK22" i="2" s="1"/>
  <c r="GL22" i="2" s="1"/>
  <c r="GM22" i="2" s="1"/>
  <c r="GN22" i="2" s="1"/>
  <c r="GO22" i="2" s="1"/>
  <c r="GP22" i="2" s="1"/>
  <c r="GQ22" i="2" s="1"/>
  <c r="GR22" i="2" s="1"/>
  <c r="GS22" i="2" s="1"/>
  <c r="GT22" i="2" s="1"/>
  <c r="GU22" i="2" s="1"/>
  <c r="GV22" i="2" s="1"/>
  <c r="GW22" i="2" s="1"/>
  <c r="GX22" i="2" s="1"/>
  <c r="GY22" i="2" s="1"/>
  <c r="GZ22" i="2" s="1"/>
  <c r="HA22" i="2" s="1"/>
  <c r="HB22" i="2" s="1"/>
  <c r="HC22" i="2" s="1"/>
  <c r="BC1" i="2"/>
  <c r="BB1" i="2"/>
  <c r="AQ1" i="2"/>
  <c r="AR1" i="2"/>
  <c r="AY55" i="2"/>
  <c r="AY54" i="2"/>
  <c r="AY53" i="2"/>
  <c r="AP53" i="2"/>
  <c r="AY52" i="2"/>
  <c r="AP52" i="2"/>
  <c r="AY51" i="2"/>
  <c r="AP51" i="2"/>
  <c r="AY50" i="2"/>
  <c r="AP50" i="2"/>
  <c r="AY49" i="2"/>
  <c r="AP49" i="2"/>
  <c r="AY48" i="2"/>
  <c r="AP48" i="2"/>
  <c r="AY47" i="2"/>
  <c r="AP47" i="2"/>
  <c r="AY46" i="2"/>
  <c r="AP46" i="2"/>
  <c r="W37" i="2"/>
  <c r="V37" i="2"/>
  <c r="K37" i="2"/>
  <c r="AU4" i="2"/>
  <c r="J37" i="2"/>
  <c r="I37" i="2"/>
  <c r="H37" i="2"/>
  <c r="G37" i="2"/>
  <c r="F37" i="2"/>
  <c r="BK41" i="2"/>
  <c r="BH15" i="2"/>
  <c r="BJ26" i="2"/>
  <c r="BJ34" i="2"/>
  <c r="BJ35" i="2"/>
  <c r="BJ36" i="2"/>
  <c r="BJ37" i="2"/>
  <c r="BJ39" i="2"/>
  <c r="U37" i="2"/>
  <c r="BI15" i="2"/>
  <c r="BH16" i="2"/>
  <c r="BI16" i="2"/>
  <c r="BH17" i="2"/>
  <c r="BI17" i="2"/>
  <c r="BH18" i="2"/>
  <c r="BI18" i="2"/>
  <c r="BH19" i="2"/>
  <c r="BI19" i="2"/>
  <c r="BH20" i="2"/>
  <c r="BI20" i="2"/>
  <c r="BH21" i="2"/>
  <c r="BI21" i="2"/>
  <c r="BH22" i="2"/>
  <c r="BI22" i="2"/>
  <c r="BH23" i="2"/>
  <c r="BI23" i="2"/>
  <c r="BH24" i="2"/>
  <c r="BI24" i="2"/>
  <c r="BH25" i="2"/>
  <c r="BI25" i="2"/>
  <c r="BH26" i="2"/>
  <c r="BI26" i="2"/>
  <c r="BH27" i="2"/>
  <c r="BI27" i="2"/>
  <c r="BH28" i="2"/>
  <c r="BI28" i="2"/>
  <c r="BH29" i="2"/>
  <c r="BI29" i="2"/>
  <c r="BH30" i="2"/>
  <c r="BI30" i="2"/>
  <c r="BH31" i="2"/>
  <c r="BI31" i="2"/>
  <c r="BH32" i="2"/>
  <c r="BI32" i="2"/>
  <c r="BH33" i="2"/>
  <c r="BI33" i="2"/>
  <c r="BH34" i="2"/>
  <c r="BI34" i="2"/>
  <c r="BH35" i="2"/>
  <c r="BI35" i="2"/>
  <c r="BH36" i="2"/>
  <c r="BI36" i="2"/>
  <c r="BH37" i="2"/>
  <c r="BI37" i="2"/>
  <c r="BH38" i="2"/>
  <c r="BI38" i="2"/>
  <c r="BH39" i="2"/>
  <c r="BI39" i="2"/>
  <c r="BH40" i="2"/>
  <c r="BI40" i="2"/>
  <c r="BI14" i="2"/>
  <c r="BH14" i="2"/>
  <c r="BF15" i="2"/>
  <c r="BG15" i="2"/>
  <c r="BF16" i="2"/>
  <c r="BG16" i="2"/>
  <c r="BF17" i="2"/>
  <c r="BG17" i="2"/>
  <c r="BF18" i="2"/>
  <c r="BG18" i="2"/>
  <c r="BF19" i="2"/>
  <c r="BG19" i="2"/>
  <c r="BF20" i="2"/>
  <c r="BG20" i="2"/>
  <c r="BF21" i="2"/>
  <c r="BG21" i="2"/>
  <c r="BJ21" i="2"/>
  <c r="BF22" i="2"/>
  <c r="BG22" i="2"/>
  <c r="BF23" i="2"/>
  <c r="BG23" i="2"/>
  <c r="BJ23" i="2"/>
  <c r="BF24" i="2"/>
  <c r="BG24" i="2"/>
  <c r="BF25" i="2"/>
  <c r="BG25" i="2"/>
  <c r="BF26" i="2"/>
  <c r="BG26" i="2"/>
  <c r="BF27" i="2"/>
  <c r="BJ27" i="2"/>
  <c r="BG27" i="2"/>
  <c r="BF28" i="2"/>
  <c r="BJ28" i="2"/>
  <c r="BG28" i="2"/>
  <c r="BF29" i="2"/>
  <c r="BJ29" i="2"/>
  <c r="BG29" i="2"/>
  <c r="BF30" i="2"/>
  <c r="BG30" i="2"/>
  <c r="BF31" i="2"/>
  <c r="BG31" i="2"/>
  <c r="BF32" i="2"/>
  <c r="BJ32" i="2"/>
  <c r="BG32" i="2"/>
  <c r="BF33" i="2"/>
  <c r="BJ33" i="2"/>
  <c r="BG33" i="2"/>
  <c r="BF34" i="2"/>
  <c r="BG34" i="2"/>
  <c r="BF35" i="2"/>
  <c r="BG35" i="2"/>
  <c r="BF36" i="2"/>
  <c r="BG36" i="2"/>
  <c r="BF37" i="2"/>
  <c r="BG37" i="2"/>
  <c r="BF38" i="2"/>
  <c r="BG38" i="2"/>
  <c r="BF39" i="2"/>
  <c r="BG39" i="2"/>
  <c r="BF40" i="2"/>
  <c r="BG40" i="2"/>
  <c r="BG14" i="2"/>
  <c r="BF14" i="2"/>
  <c r="AK14" i="2"/>
  <c r="AK15" i="2"/>
  <c r="AK16" i="2"/>
  <c r="AK17" i="2"/>
  <c r="AK18" i="2"/>
  <c r="AK19" i="2"/>
  <c r="AK20" i="2"/>
  <c r="AK21" i="2"/>
  <c r="AK22" i="2"/>
  <c r="AK23" i="2"/>
  <c r="AK24" i="2"/>
  <c r="AK25" i="2"/>
  <c r="AK26" i="2"/>
  <c r="E38" i="2"/>
  <c r="E37" i="2" s="1"/>
  <c r="AK27" i="2"/>
  <c r="AK28" i="2"/>
  <c r="AK29" i="2"/>
  <c r="AK30" i="2"/>
  <c r="AK31" i="2"/>
  <c r="AK32" i="2"/>
  <c r="AK33" i="2"/>
  <c r="AK34" i="2"/>
  <c r="AK35" i="2"/>
  <c r="AK36" i="2"/>
  <c r="AK37" i="2"/>
  <c r="AK38" i="2"/>
  <c r="AK39" i="2"/>
  <c r="AK13" i="2"/>
  <c r="D38" i="2"/>
  <c r="BJ17" i="2"/>
  <c r="BJ25" i="2"/>
  <c r="BJ24" i="2"/>
  <c r="BJ22" i="2"/>
  <c r="BJ20" i="2"/>
  <c r="BJ19" i="2"/>
  <c r="BJ16" i="2"/>
  <c r="BJ38" i="2"/>
  <c r="BJ31" i="2"/>
  <c r="BJ30" i="2"/>
  <c r="BJ18" i="2"/>
  <c r="BJ15" i="2"/>
  <c r="T38" i="2"/>
  <c r="T37" i="2" s="1"/>
  <c r="BJ40" i="2" l="1"/>
  <c r="BK19" i="2"/>
  <c r="BK15" i="2"/>
  <c r="BK26" i="2"/>
  <c r="BJ14" i="2"/>
  <c r="BK20" i="2"/>
  <c r="BK40" i="2"/>
  <c r="BK36" i="2"/>
  <c r="BK33" i="2"/>
  <c r="BK23" i="2"/>
  <c r="BK22" i="2"/>
  <c r="BK16" i="2"/>
  <c r="BK21" i="2"/>
  <c r="BK17" i="2"/>
  <c r="BK14" i="2"/>
  <c r="BK30" i="2"/>
  <c r="BK27" i="2"/>
  <c r="BK31" i="2"/>
  <c r="BK25" i="2"/>
  <c r="BK37" i="2"/>
  <c r="BK28" i="2"/>
  <c r="BK24" i="2"/>
  <c r="AI38" i="2"/>
  <c r="U41" i="2" s="1"/>
  <c r="BK39" i="2"/>
  <c r="BK35" i="2"/>
  <c r="BK32" i="2"/>
  <c r="BK38" i="2"/>
  <c r="BK18" i="2"/>
  <c r="BK34" i="2"/>
  <c r="BK29" i="2"/>
  <c r="D37" i="2"/>
  <c r="AI37" i="2" s="1"/>
  <c r="E41" i="2" s="1"/>
  <c r="S38" i="2" l="1"/>
  <c r="S37" i="2" s="1"/>
  <c r="AD38" i="2"/>
  <c r="AD37" i="2" s="1"/>
  <c r="AJ37" i="2" l="1"/>
  <c r="M41" i="2" s="1"/>
  <c r="AJ38" i="2"/>
  <c r="AC41" i="2" s="1"/>
  <c r="AH41" i="2" s="1"/>
</calcChain>
</file>

<file path=xl/sharedStrings.xml><?xml version="1.0" encoding="utf-8"?>
<sst xmlns="http://schemas.openxmlformats.org/spreadsheetml/2006/main" count="316" uniqueCount="246">
  <si>
    <t>この列は非表示にしておく</t>
    <rPh sb="2" eb="3">
      <t>レツ</t>
    </rPh>
    <rPh sb="4" eb="7">
      <t>ヒヒョウジ</t>
    </rPh>
    <phoneticPr fontId="2"/>
  </si>
  <si>
    <t>連絡先</t>
    <rPh sb="0" eb="3">
      <t>レンラクサキ</t>
    </rPh>
    <phoneticPr fontId="2"/>
  </si>
  <si>
    <t>氏名</t>
    <rPh sb="0" eb="2">
      <t>シメイ</t>
    </rPh>
    <phoneticPr fontId="2"/>
  </si>
  <si>
    <t>住所</t>
    <rPh sb="0" eb="2">
      <t>ジュウショ</t>
    </rPh>
    <phoneticPr fontId="2"/>
  </si>
  <si>
    <t>電話(自宅)</t>
    <rPh sb="0" eb="2">
      <t>デンワ</t>
    </rPh>
    <rPh sb="3" eb="5">
      <t>ジタク</t>
    </rPh>
    <phoneticPr fontId="2"/>
  </si>
  <si>
    <t>電話(携帯)</t>
    <rPh sb="0" eb="2">
      <t>デンワ</t>
    </rPh>
    <rPh sb="3" eb="5">
      <t>ケイタイ</t>
    </rPh>
    <phoneticPr fontId="2"/>
  </si>
  <si>
    <t>種目</t>
    <rPh sb="0" eb="2">
      <t>シュモク</t>
    </rPh>
    <phoneticPr fontId="2"/>
  </si>
  <si>
    <t>男子シングルス</t>
    <rPh sb="0" eb="2">
      <t>ダンシ</t>
    </rPh>
    <phoneticPr fontId="2"/>
  </si>
  <si>
    <t>女子シングルス</t>
    <rPh sb="0" eb="2">
      <t>ジョシ</t>
    </rPh>
    <phoneticPr fontId="2"/>
  </si>
  <si>
    <t>一般</t>
    <rPh sb="0" eb="2">
      <t>イッパン</t>
    </rPh>
    <phoneticPr fontId="2"/>
  </si>
  <si>
    <t>参加者</t>
    <rPh sb="0" eb="3">
      <t>サンカシャ</t>
    </rPh>
    <phoneticPr fontId="2"/>
  </si>
  <si>
    <t>参加資格</t>
    <rPh sb="0" eb="2">
      <t>サンカ</t>
    </rPh>
    <rPh sb="2" eb="4">
      <t>シカク</t>
    </rPh>
    <phoneticPr fontId="2"/>
  </si>
  <si>
    <t>プルダウンリスト</t>
    <phoneticPr fontId="2"/>
  </si>
  <si>
    <t>戦績</t>
    <rPh sb="0" eb="2">
      <t>センセキ</t>
    </rPh>
    <phoneticPr fontId="2"/>
  </si>
  <si>
    <t>生年月日</t>
    <rPh sb="0" eb="2">
      <t>セイネン</t>
    </rPh>
    <rPh sb="2" eb="4">
      <t>ガッピ</t>
    </rPh>
    <phoneticPr fontId="2"/>
  </si>
  <si>
    <t>種目データ</t>
    <rPh sb="0" eb="2">
      <t>シュモク</t>
    </rPh>
    <phoneticPr fontId="2"/>
  </si>
  <si>
    <t>姓</t>
    <rPh sb="0" eb="1">
      <t>セイ</t>
    </rPh>
    <phoneticPr fontId="2"/>
  </si>
  <si>
    <t>名</t>
    <rPh sb="0" eb="1">
      <t>メイ</t>
    </rPh>
    <phoneticPr fontId="2"/>
  </si>
  <si>
    <t>男・女</t>
    <rPh sb="0" eb="1">
      <t>ダン</t>
    </rPh>
    <rPh sb="2" eb="3">
      <t>ジョ</t>
    </rPh>
    <phoneticPr fontId="2"/>
  </si>
  <si>
    <t>男子</t>
    <rPh sb="0" eb="2">
      <t>ダンシ</t>
    </rPh>
    <phoneticPr fontId="2"/>
  </si>
  <si>
    <t>制限なし</t>
    <rPh sb="0" eb="2">
      <t>セイゲン</t>
    </rPh>
    <phoneticPr fontId="2"/>
  </si>
  <si>
    <t>No.</t>
    <phoneticPr fontId="2"/>
  </si>
  <si>
    <t>平塚</t>
    <rPh sb="0" eb="2">
      <t>ヒラツカ</t>
    </rPh>
    <phoneticPr fontId="1"/>
  </si>
  <si>
    <t>太郎</t>
    <rPh sb="0" eb="2">
      <t>タロウ</t>
    </rPh>
    <phoneticPr fontId="1"/>
  </si>
  <si>
    <t>＝</t>
    <phoneticPr fontId="2"/>
  </si>
  <si>
    <t>①</t>
    <phoneticPr fontId="1"/>
  </si>
  <si>
    <t>②</t>
    <phoneticPr fontId="1"/>
  </si>
  <si>
    <t>E-Mail</t>
    <phoneticPr fontId="2"/>
  </si>
  <si>
    <t>×</t>
    <phoneticPr fontId="2"/>
  </si>
  <si>
    <t>ＩＤ</t>
    <phoneticPr fontId="2"/>
  </si>
  <si>
    <t>③エントリーリスト　（シングルス）</t>
    <phoneticPr fontId="1"/>
  </si>
  <si>
    <t>③エントリーリスト　（ダブルス）</t>
    <phoneticPr fontId="1"/>
  </si>
  <si>
    <t>選手1</t>
    <rPh sb="0" eb="2">
      <t>センシュ</t>
    </rPh>
    <phoneticPr fontId="2"/>
  </si>
  <si>
    <t>選手2</t>
    <rPh sb="0" eb="2">
      <t>センシュ</t>
    </rPh>
    <phoneticPr fontId="2"/>
  </si>
  <si>
    <t>選手１</t>
    <rPh sb="0" eb="2">
      <t>センシュ</t>
    </rPh>
    <phoneticPr fontId="2"/>
  </si>
  <si>
    <t>選手２</t>
    <rPh sb="0" eb="2">
      <t>センシュ</t>
    </rPh>
    <phoneticPr fontId="2"/>
  </si>
  <si>
    <t>男子ダブルス</t>
    <rPh sb="0" eb="2">
      <t>ダンシ</t>
    </rPh>
    <phoneticPr fontId="2"/>
  </si>
  <si>
    <t>女子ダブルス</t>
    <rPh sb="0" eb="2">
      <t>ジョシ</t>
    </rPh>
    <phoneticPr fontId="2"/>
  </si>
  <si>
    <t>混合ﾀﾞﾌﾞﾙｽ</t>
    <rPh sb="0" eb="2">
      <t>コンゴウ</t>
    </rPh>
    <phoneticPr fontId="2"/>
  </si>
  <si>
    <t>18歳以下</t>
    <rPh sb="2" eb="5">
      <t>サイイカ</t>
    </rPh>
    <phoneticPr fontId="2"/>
  </si>
  <si>
    <t>参加
組数</t>
    <rPh sb="0" eb="2">
      <t>サンカ</t>
    </rPh>
    <rPh sb="3" eb="4">
      <t>クミ</t>
    </rPh>
    <rPh sb="4" eb="5">
      <t>スウ</t>
    </rPh>
    <phoneticPr fontId="2"/>
  </si>
  <si>
    <t>一</t>
    <rPh sb="0" eb="1">
      <t>イチ</t>
    </rPh>
    <phoneticPr fontId="2"/>
  </si>
  <si>
    <t>初</t>
    <rPh sb="0" eb="1">
      <t>ショ</t>
    </rPh>
    <phoneticPr fontId="2"/>
  </si>
  <si>
    <t>単
合
計</t>
    <rPh sb="0" eb="1">
      <t>タン</t>
    </rPh>
    <rPh sb="2" eb="3">
      <t>ゴウ</t>
    </rPh>
    <rPh sb="4" eb="5">
      <t>ケイ</t>
    </rPh>
    <phoneticPr fontId="2"/>
  </si>
  <si>
    <t>複
合
計</t>
    <rPh sb="0" eb="1">
      <t>フク</t>
    </rPh>
    <rPh sb="2" eb="3">
      <t>ゴウ</t>
    </rPh>
    <rPh sb="4" eb="5">
      <t>ケイ</t>
    </rPh>
    <phoneticPr fontId="2"/>
  </si>
  <si>
    <t>＋</t>
    <phoneticPr fontId="2"/>
  </si>
  <si>
    <t>申込組数</t>
    <rPh sb="0" eb="2">
      <t>モウシコミ</t>
    </rPh>
    <rPh sb="2" eb="4">
      <t>クミスウ</t>
    </rPh>
    <phoneticPr fontId="2"/>
  </si>
  <si>
    <t>19歳以上</t>
    <rPh sb="2" eb="3">
      <t>サイ</t>
    </rPh>
    <rPh sb="3" eb="5">
      <t>イジョウ</t>
    </rPh>
    <phoneticPr fontId="2"/>
  </si>
  <si>
    <t>男・女</t>
    <rPh sb="0" eb="1">
      <t>オトコ</t>
    </rPh>
    <rPh sb="2" eb="3">
      <t>オンナ</t>
    </rPh>
    <phoneticPr fontId="2"/>
  </si>
  <si>
    <t>在住(大磯)</t>
    <rPh sb="0" eb="2">
      <t>ザイジュウ</t>
    </rPh>
    <rPh sb="3" eb="5">
      <t>オオイソ</t>
    </rPh>
    <phoneticPr fontId="1"/>
  </si>
  <si>
    <t>在住（平塚）</t>
    <rPh sb="0" eb="2">
      <t>ザイジュウ</t>
    </rPh>
    <rPh sb="3" eb="5">
      <t>ヒラツカ</t>
    </rPh>
    <phoneticPr fontId="1"/>
  </si>
  <si>
    <t>湘南平</t>
    <rPh sb="0" eb="2">
      <t>ショウナン</t>
    </rPh>
    <rPh sb="2" eb="3">
      <t>ダイラ</t>
    </rPh>
    <phoneticPr fontId="2"/>
  </si>
  <si>
    <t>男子一般複</t>
    <rPh sb="0" eb="2">
      <t>ダンシ</t>
    </rPh>
    <rPh sb="2" eb="4">
      <t>イッパン</t>
    </rPh>
    <rPh sb="4" eb="5">
      <t>フク</t>
    </rPh>
    <phoneticPr fontId="2"/>
  </si>
  <si>
    <t>男子初級複</t>
    <rPh sb="0" eb="2">
      <t>ダンシ</t>
    </rPh>
    <rPh sb="2" eb="4">
      <t>ショキュウ</t>
    </rPh>
    <rPh sb="4" eb="5">
      <t>フク</t>
    </rPh>
    <phoneticPr fontId="2"/>
  </si>
  <si>
    <t>女子一般複</t>
    <rPh sb="0" eb="2">
      <t>ジョシ</t>
    </rPh>
    <rPh sb="2" eb="4">
      <t>イッパン</t>
    </rPh>
    <phoneticPr fontId="2"/>
  </si>
  <si>
    <t>女子初級複</t>
    <rPh sb="0" eb="2">
      <t>ジョシ</t>
    </rPh>
    <rPh sb="2" eb="4">
      <t>ショキュウ</t>
    </rPh>
    <phoneticPr fontId="2"/>
  </si>
  <si>
    <t>女子40歳複</t>
    <rPh sb="0" eb="2">
      <t>ジョシ</t>
    </rPh>
    <rPh sb="4" eb="5">
      <t>サイ</t>
    </rPh>
    <phoneticPr fontId="2"/>
  </si>
  <si>
    <t>女子50歳複</t>
    <rPh sb="0" eb="2">
      <t>ジョシ</t>
    </rPh>
    <rPh sb="4" eb="5">
      <t>サイ</t>
    </rPh>
    <phoneticPr fontId="2"/>
  </si>
  <si>
    <t>混合複</t>
    <rPh sb="0" eb="2">
      <t>コンゴウ</t>
    </rPh>
    <phoneticPr fontId="2"/>
  </si>
  <si>
    <t>混合複初級</t>
    <rPh sb="0" eb="2">
      <t>コンゴウ</t>
    </rPh>
    <rPh sb="3" eb="5">
      <t>ショキュウ</t>
    </rPh>
    <phoneticPr fontId="2"/>
  </si>
  <si>
    <t>男子一般単</t>
    <rPh sb="0" eb="2">
      <t>ダンシ</t>
    </rPh>
    <rPh sb="2" eb="4">
      <t>イッパン</t>
    </rPh>
    <rPh sb="4" eb="5">
      <t>タン</t>
    </rPh>
    <phoneticPr fontId="2"/>
  </si>
  <si>
    <t>男子初級単</t>
    <rPh sb="0" eb="2">
      <t>ダンシ</t>
    </rPh>
    <rPh sb="2" eb="4">
      <t>ショキュウ</t>
    </rPh>
    <phoneticPr fontId="2"/>
  </si>
  <si>
    <t>男子40歳単</t>
    <rPh sb="0" eb="2">
      <t>ダンシ</t>
    </rPh>
    <rPh sb="4" eb="5">
      <t>サイ</t>
    </rPh>
    <phoneticPr fontId="2"/>
  </si>
  <si>
    <t>男子50歳単</t>
    <rPh sb="0" eb="2">
      <t>ダンシ</t>
    </rPh>
    <rPh sb="4" eb="5">
      <t>サイ</t>
    </rPh>
    <phoneticPr fontId="2"/>
  </si>
  <si>
    <t>男子60歳単</t>
    <rPh sb="0" eb="2">
      <t>ダンシ</t>
    </rPh>
    <rPh sb="4" eb="5">
      <t>サイ</t>
    </rPh>
    <phoneticPr fontId="2"/>
  </si>
  <si>
    <t>男子65歳単</t>
    <rPh sb="0" eb="2">
      <t>ダンシ</t>
    </rPh>
    <rPh sb="4" eb="5">
      <t>サイ</t>
    </rPh>
    <phoneticPr fontId="2"/>
  </si>
  <si>
    <t>男子70歳単</t>
    <rPh sb="0" eb="2">
      <t>ダンシ</t>
    </rPh>
    <rPh sb="4" eb="5">
      <t>サイ</t>
    </rPh>
    <phoneticPr fontId="2"/>
  </si>
  <si>
    <t>女子一般単</t>
    <rPh sb="0" eb="2">
      <t>ジョシ</t>
    </rPh>
    <rPh sb="2" eb="4">
      <t>イッパン</t>
    </rPh>
    <phoneticPr fontId="2"/>
  </si>
  <si>
    <t>女子初級単</t>
    <rPh sb="0" eb="2">
      <t>ジョシ</t>
    </rPh>
    <rPh sb="2" eb="4">
      <t>ショキュウ</t>
    </rPh>
    <phoneticPr fontId="2"/>
  </si>
  <si>
    <t>女子40歳単</t>
    <rPh sb="0" eb="2">
      <t>ジョシ</t>
    </rPh>
    <rPh sb="4" eb="5">
      <t>サイ</t>
    </rPh>
    <phoneticPr fontId="2"/>
  </si>
  <si>
    <t>女子50歳単</t>
    <rPh sb="0" eb="2">
      <t>ジョシ</t>
    </rPh>
    <rPh sb="4" eb="5">
      <t>サイ</t>
    </rPh>
    <phoneticPr fontId="2"/>
  </si>
  <si>
    <t>例1</t>
    <rPh sb="0" eb="1">
      <t>レイ</t>
    </rPh>
    <phoneticPr fontId="1"/>
  </si>
  <si>
    <t>例2</t>
    <rPh sb="0" eb="1">
      <t>レイ</t>
    </rPh>
    <phoneticPr fontId="2"/>
  </si>
  <si>
    <t>例3</t>
    <rPh sb="0" eb="1">
      <t>レイ</t>
    </rPh>
    <phoneticPr fontId="2"/>
  </si>
  <si>
    <t>平塚</t>
    <rPh sb="0" eb="2">
      <t>ヒラツカ</t>
    </rPh>
    <phoneticPr fontId="2"/>
  </si>
  <si>
    <t>次郎</t>
    <rPh sb="0" eb="2">
      <t>ジロウ</t>
    </rPh>
    <phoneticPr fontId="2"/>
  </si>
  <si>
    <t>在住（平塚）</t>
    <rPh sb="0" eb="2">
      <t>ザイジュウ</t>
    </rPh>
    <rPh sb="3" eb="5">
      <t>ヒラツカ</t>
    </rPh>
    <phoneticPr fontId="2"/>
  </si>
  <si>
    <t>大磯</t>
    <rPh sb="0" eb="2">
      <t>オオイソ</t>
    </rPh>
    <phoneticPr fontId="2"/>
  </si>
  <si>
    <t>三郎</t>
    <rPh sb="0" eb="2">
      <t>サブロウ</t>
    </rPh>
    <phoneticPr fontId="2"/>
  </si>
  <si>
    <t>在住（二宮）</t>
    <rPh sb="0" eb="2">
      <t>ザイジュウ</t>
    </rPh>
    <rPh sb="3" eb="5">
      <t>ニノミヤ</t>
    </rPh>
    <phoneticPr fontId="2"/>
  </si>
  <si>
    <t>在住（大磯）</t>
    <rPh sb="0" eb="2">
      <t>ザイジュウ</t>
    </rPh>
    <rPh sb="3" eb="5">
      <t>オオイソ</t>
    </rPh>
    <phoneticPr fontId="2"/>
  </si>
  <si>
    <t>在住（二宮）</t>
    <rPh sb="0" eb="2">
      <t>ザイジュウ</t>
    </rPh>
    <rPh sb="3" eb="5">
      <t>ニノミヤ</t>
    </rPh>
    <phoneticPr fontId="1"/>
  </si>
  <si>
    <t>大磯ＴＡ</t>
    <rPh sb="0" eb="2">
      <t>オオイソ</t>
    </rPh>
    <phoneticPr fontId="2"/>
  </si>
  <si>
    <t>例4</t>
    <rPh sb="0" eb="1">
      <t>レイ</t>
    </rPh>
    <phoneticPr fontId="2"/>
  </si>
  <si>
    <t>男子40歳複</t>
    <rPh sb="0" eb="2">
      <t>ダンシ</t>
    </rPh>
    <rPh sb="4" eb="5">
      <t>サイ</t>
    </rPh>
    <rPh sb="5" eb="6">
      <t>フク</t>
    </rPh>
    <phoneticPr fontId="2"/>
  </si>
  <si>
    <t>在住（中井）</t>
    <rPh sb="0" eb="2">
      <t>ザイジュウ</t>
    </rPh>
    <rPh sb="3" eb="5">
      <t>ナカイ</t>
    </rPh>
    <phoneticPr fontId="2"/>
  </si>
  <si>
    <t>※戦績がなければ記入不要</t>
    <rPh sb="1" eb="3">
      <t>センセキ</t>
    </rPh>
    <rPh sb="8" eb="10">
      <t>キニュウ</t>
    </rPh>
    <rPh sb="10" eb="12">
      <t>フヨウ</t>
    </rPh>
    <phoneticPr fontId="2"/>
  </si>
  <si>
    <t>混合</t>
    <rPh sb="0" eb="2">
      <t>コンゴウ</t>
    </rPh>
    <phoneticPr fontId="2"/>
  </si>
  <si>
    <t>混合100歳複</t>
    <rPh sb="0" eb="2">
      <t>コンゴウ</t>
    </rPh>
    <rPh sb="5" eb="6">
      <t>サイ</t>
    </rPh>
    <rPh sb="6" eb="7">
      <t>フク</t>
    </rPh>
    <phoneticPr fontId="2"/>
  </si>
  <si>
    <t>2016選手権40歳単ベスト4</t>
    <rPh sb="4" eb="7">
      <t>センシュケン</t>
    </rPh>
    <rPh sb="9" eb="10">
      <t>サイ</t>
    </rPh>
    <rPh sb="10" eb="11">
      <t>タン</t>
    </rPh>
    <phoneticPr fontId="1"/>
  </si>
  <si>
    <t>振込人名義</t>
    <phoneticPr fontId="2"/>
  </si>
  <si>
    <t>振込人名義（フリガナ）</t>
    <phoneticPr fontId="2"/>
  </si>
  <si>
    <t>④</t>
    <phoneticPr fontId="1"/>
  </si>
  <si>
    <t>申込代表者氏名</t>
    <rPh sb="0" eb="2">
      <t>モウシコミ</t>
    </rPh>
    <rPh sb="2" eb="5">
      <t>ダイヒョウシャ</t>
    </rPh>
    <rPh sb="5" eb="7">
      <t>シメイ</t>
    </rPh>
    <phoneticPr fontId="2"/>
  </si>
  <si>
    <t>団体名</t>
    <rPh sb="0" eb="2">
      <t>ダンタイ</t>
    </rPh>
    <rPh sb="2" eb="3">
      <t>メイ</t>
    </rPh>
    <phoneticPr fontId="2"/>
  </si>
  <si>
    <t>選手氏名</t>
    <rPh sb="0" eb="2">
      <t>センシュ</t>
    </rPh>
    <rPh sb="2" eb="4">
      <t>シメイ</t>
    </rPh>
    <phoneticPr fontId="2"/>
  </si>
  <si>
    <t>選手氏名
（フルネームで記載する）</t>
    <rPh sb="0" eb="2">
      <t>センシュ</t>
    </rPh>
    <rPh sb="2" eb="4">
      <t>シメイ</t>
    </rPh>
    <rPh sb="12" eb="14">
      <t>キサイ</t>
    </rPh>
    <phoneticPr fontId="2"/>
  </si>
  <si>
    <r>
      <t>←在住者が</t>
    </r>
    <r>
      <rPr>
        <sz val="10"/>
        <rFont val="ＭＳ Ｐゴシック"/>
        <family val="3"/>
        <charset val="128"/>
      </rPr>
      <t>18歳以下</t>
    </r>
    <r>
      <rPr>
        <sz val="10"/>
        <color indexed="10"/>
        <rFont val="ＭＳ Ｐゴシック"/>
        <family val="3"/>
        <charset val="128"/>
      </rPr>
      <t>の場合は、生年西暦の</t>
    </r>
    <r>
      <rPr>
        <sz val="10"/>
        <rFont val="ＭＳ Ｐゴシック"/>
        <family val="3"/>
        <charset val="128"/>
      </rPr>
      <t>記入が</t>
    </r>
    <r>
      <rPr>
        <sz val="10"/>
        <rFont val="ＭＳ Ｐゴシック"/>
        <family val="3"/>
        <charset val="128"/>
      </rPr>
      <t>必要。</t>
    </r>
    <r>
      <rPr>
        <sz val="10"/>
        <color indexed="10"/>
        <rFont val="ＭＳ Ｐゴシック"/>
        <family val="3"/>
        <charset val="128"/>
      </rPr>
      <t>参加費は4000円</t>
    </r>
    <rPh sb="1" eb="4">
      <t>ザイジュウシャ</t>
    </rPh>
    <rPh sb="7" eb="8">
      <t>サイ</t>
    </rPh>
    <rPh sb="8" eb="10">
      <t>イカ</t>
    </rPh>
    <rPh sb="11" eb="13">
      <t>バアイ</t>
    </rPh>
    <rPh sb="15" eb="17">
      <t>セイネン</t>
    </rPh>
    <rPh sb="17" eb="19">
      <t>セイレキ</t>
    </rPh>
    <rPh sb="20" eb="22">
      <t>キニュウ</t>
    </rPh>
    <rPh sb="23" eb="25">
      <t>ヒツヨウ</t>
    </rPh>
    <rPh sb="26" eb="29">
      <t>サンカヒ</t>
    </rPh>
    <rPh sb="34" eb="35">
      <t>エン</t>
    </rPh>
    <phoneticPr fontId="2"/>
  </si>
  <si>
    <r>
      <t>←</t>
    </r>
    <r>
      <rPr>
        <sz val="11"/>
        <rFont val="ＭＳ Ｐゴシック"/>
        <family val="3"/>
        <charset val="128"/>
      </rPr>
      <t>18歳以下</t>
    </r>
    <r>
      <rPr>
        <sz val="11"/>
        <color indexed="10"/>
        <rFont val="ＭＳ Ｐゴシック"/>
        <family val="3"/>
        <charset val="128"/>
      </rPr>
      <t>は生年西暦を</t>
    </r>
    <r>
      <rPr>
        <sz val="11"/>
        <rFont val="ＭＳ Ｐゴシック"/>
        <family val="3"/>
        <charset val="128"/>
      </rPr>
      <t>記入</t>
    </r>
    <rPh sb="3" eb="4">
      <t>サイ</t>
    </rPh>
    <rPh sb="4" eb="6">
      <t>イカ</t>
    </rPh>
    <rPh sb="7" eb="9">
      <t>セイネン</t>
    </rPh>
    <rPh sb="9" eb="11">
      <t>セイレキ</t>
    </rPh>
    <rPh sb="12" eb="14">
      <t>キニュウ</t>
    </rPh>
    <phoneticPr fontId="2"/>
  </si>
  <si>
    <r>
      <t xml:space="preserve">種目
</t>
    </r>
    <r>
      <rPr>
        <b/>
        <sz val="9"/>
        <rFont val="ＭＳ Ｐゴシック"/>
        <family val="3"/>
        <charset val="128"/>
      </rPr>
      <t>（▼をクリックし、リストから選択）</t>
    </r>
    <rPh sb="0" eb="2">
      <t>シュモク</t>
    </rPh>
    <phoneticPr fontId="2"/>
  </si>
  <si>
    <r>
      <t>←一般又は初級種目エントリー者で</t>
    </r>
    <r>
      <rPr>
        <sz val="11"/>
        <rFont val="ＭＳ Ｐゴシック"/>
        <family val="3"/>
        <charset val="128"/>
      </rPr>
      <t>19歳以上</t>
    </r>
    <r>
      <rPr>
        <sz val="11"/>
        <color indexed="10"/>
        <rFont val="ＭＳ Ｐゴシック"/>
        <family val="3"/>
        <charset val="128"/>
      </rPr>
      <t>は生年西暦の</t>
    </r>
    <r>
      <rPr>
        <sz val="11"/>
        <rFont val="ＭＳ Ｐゴシック"/>
        <family val="3"/>
        <charset val="128"/>
      </rPr>
      <t>記入不要</t>
    </r>
    <rPh sb="1" eb="3">
      <t>イッパン</t>
    </rPh>
    <rPh sb="3" eb="4">
      <t>マタ</t>
    </rPh>
    <rPh sb="5" eb="7">
      <t>ショキュウ</t>
    </rPh>
    <rPh sb="7" eb="9">
      <t>シュモク</t>
    </rPh>
    <rPh sb="14" eb="15">
      <t>モノ</t>
    </rPh>
    <rPh sb="18" eb="21">
      <t>サイイジョウ</t>
    </rPh>
    <rPh sb="22" eb="24">
      <t>セイネン</t>
    </rPh>
    <rPh sb="24" eb="26">
      <t>セイレキ</t>
    </rPh>
    <rPh sb="27" eb="29">
      <t>キニュウ</t>
    </rPh>
    <rPh sb="29" eb="31">
      <t>フヨウ</t>
    </rPh>
    <phoneticPr fontId="2"/>
  </si>
  <si>
    <t>年</t>
    <rPh sb="0" eb="1">
      <t>ネン</t>
    </rPh>
    <phoneticPr fontId="2"/>
  </si>
  <si>
    <t>歳</t>
    <rPh sb="0" eb="1">
      <t>サイ</t>
    </rPh>
    <phoneticPr fontId="2"/>
  </si>
  <si>
    <t>在</t>
    <phoneticPr fontId="2"/>
  </si>
  <si>
    <t>在</t>
    <rPh sb="0" eb="1">
      <t>ザイ</t>
    </rPh>
    <phoneticPr fontId="2"/>
  </si>
  <si>
    <t>合計</t>
    <rPh sb="0" eb="2">
      <t>ゴウケイ</t>
    </rPh>
    <phoneticPr fontId="2"/>
  </si>
  <si>
    <t>18以下☆</t>
    <rPh sb="2" eb="4">
      <t>イカ</t>
    </rPh>
    <phoneticPr fontId="2"/>
  </si>
  <si>
    <t>※下方記載の入力方法をよく読んで、赤枠内に入力してください。</t>
    <phoneticPr fontId="1"/>
  </si>
  <si>
    <t>平塚：2016選手権55歳複ベスト8
大磯：2017選手権55歳複ベスト4</t>
    <rPh sb="0" eb="2">
      <t>ヒラツカ</t>
    </rPh>
    <rPh sb="7" eb="10">
      <t>センシュケン</t>
    </rPh>
    <rPh sb="12" eb="13">
      <t>サイ</t>
    </rPh>
    <rPh sb="13" eb="14">
      <t>フク</t>
    </rPh>
    <rPh sb="19" eb="21">
      <t>オオイソ</t>
    </rPh>
    <rPh sb="26" eb="29">
      <t>センシュケン</t>
    </rPh>
    <rPh sb="31" eb="32">
      <t>サイ</t>
    </rPh>
    <rPh sb="32" eb="33">
      <t>フク</t>
    </rPh>
    <phoneticPr fontId="1"/>
  </si>
  <si>
    <r>
      <rPr>
        <b/>
        <sz val="11"/>
        <color indexed="10"/>
        <rFont val="ＭＳ Ｐゴシック"/>
        <family val="3"/>
        <charset val="128"/>
      </rPr>
      <t>在住</t>
    </r>
    <r>
      <rPr>
        <sz val="11"/>
        <rFont val="ＭＳ Ｐゴシック"/>
        <family val="3"/>
        <charset val="128"/>
      </rPr>
      <t>（居住市町）
又は所属団体</t>
    </r>
    <rPh sb="0" eb="2">
      <t>ザイジュウ</t>
    </rPh>
    <rPh sb="3" eb="5">
      <t>キョジュウ</t>
    </rPh>
    <rPh sb="5" eb="6">
      <t>シ</t>
    </rPh>
    <rPh sb="6" eb="7">
      <t>マチ</t>
    </rPh>
    <rPh sb="9" eb="10">
      <t>マタ</t>
    </rPh>
    <rPh sb="11" eb="13">
      <t>ショゾク</t>
    </rPh>
    <rPh sb="13" eb="15">
      <t>ダンタイ</t>
    </rPh>
    <phoneticPr fontId="2"/>
  </si>
  <si>
    <r>
      <rPr>
        <b/>
        <sz val="11"/>
        <color indexed="10"/>
        <rFont val="ＭＳ Ｐゴシック"/>
        <family val="3"/>
        <charset val="128"/>
      </rPr>
      <t>在住</t>
    </r>
    <r>
      <rPr>
        <sz val="11"/>
        <rFont val="ＭＳ Ｐゴシック"/>
        <family val="3"/>
        <charset val="128"/>
      </rPr>
      <t>（居住市町）又は所属団体</t>
    </r>
    <rPh sb="0" eb="2">
      <t>ザイジュウ</t>
    </rPh>
    <phoneticPr fontId="2"/>
  </si>
  <si>
    <r>
      <t xml:space="preserve">生年西暦
</t>
    </r>
    <r>
      <rPr>
        <sz val="10"/>
        <color indexed="10"/>
        <rFont val="ＭＳ Ｐゴシック"/>
        <family val="3"/>
        <charset val="128"/>
      </rPr>
      <t>年齢別種目、１８歳以下
は必ず入力</t>
    </r>
    <rPh sb="0" eb="2">
      <t>セイネン</t>
    </rPh>
    <rPh sb="2" eb="4">
      <t>セイレキ</t>
    </rPh>
    <rPh sb="5" eb="7">
      <t>ネンレイ</t>
    </rPh>
    <rPh sb="7" eb="8">
      <t>ベツ</t>
    </rPh>
    <rPh sb="8" eb="10">
      <t>シュモク</t>
    </rPh>
    <rPh sb="13" eb="16">
      <t>サイイカ</t>
    </rPh>
    <rPh sb="18" eb="19">
      <t>カナラ</t>
    </rPh>
    <rPh sb="20" eb="22">
      <t>ニュウリョク</t>
    </rPh>
    <phoneticPr fontId="2"/>
  </si>
  <si>
    <t>太郎</t>
    <rPh sb="0" eb="2">
      <t>タロウ</t>
    </rPh>
    <phoneticPr fontId="2"/>
  </si>
  <si>
    <r>
      <rPr>
        <sz val="14"/>
        <color indexed="9"/>
        <rFont val="ＭＳ Ｐゴシック"/>
        <family val="3"/>
        <charset val="128"/>
      </rPr>
      <t>★年齢確認↓</t>
    </r>
    <phoneticPr fontId="2"/>
  </si>
  <si>
    <t>男子75歳単</t>
    <rPh sb="0" eb="2">
      <t>ダンシ</t>
    </rPh>
    <rPh sb="4" eb="5">
      <t>サイ</t>
    </rPh>
    <phoneticPr fontId="2"/>
  </si>
  <si>
    <r>
      <t xml:space="preserve">生年西暦
</t>
    </r>
    <r>
      <rPr>
        <sz val="10"/>
        <color indexed="10"/>
        <rFont val="ＭＳ Ｐゴシック"/>
        <family val="3"/>
        <charset val="128"/>
      </rPr>
      <t>年齢別種目、
１８歳以下は
必ず入力</t>
    </r>
    <rPh sb="0" eb="2">
      <t>セイネン</t>
    </rPh>
    <rPh sb="2" eb="4">
      <t>セイレキ</t>
    </rPh>
    <rPh sb="5" eb="7">
      <t>ネンレイ</t>
    </rPh>
    <rPh sb="7" eb="8">
      <t>ベツ</t>
    </rPh>
    <rPh sb="8" eb="10">
      <t>シュモク</t>
    </rPh>
    <rPh sb="14" eb="17">
      <t>サイイカ</t>
    </rPh>
    <rPh sb="19" eb="20">
      <t>カナラ</t>
    </rPh>
    <rPh sb="21" eb="23">
      <t>ニュウリョク</t>
    </rPh>
    <phoneticPr fontId="2"/>
  </si>
  <si>
    <t>女子55歳単</t>
    <rPh sb="0" eb="2">
      <t>ジョシ</t>
    </rPh>
    <rPh sb="4" eb="5">
      <t>サイ</t>
    </rPh>
    <phoneticPr fontId="2"/>
  </si>
  <si>
    <t>大磯</t>
    <rPh sb="0" eb="2">
      <t>オオイソ</t>
    </rPh>
    <phoneticPr fontId="1"/>
  </si>
  <si>
    <t>次郎</t>
    <rPh sb="0" eb="2">
      <t>ジロウ</t>
    </rPh>
    <phoneticPr fontId="1"/>
  </si>
  <si>
    <t>中井</t>
    <rPh sb="0" eb="2">
      <t>ナカイ</t>
    </rPh>
    <phoneticPr fontId="1"/>
  </si>
  <si>
    <t>花子</t>
    <rPh sb="0" eb="2">
      <t>ハナコ</t>
    </rPh>
    <phoneticPr fontId="1"/>
  </si>
  <si>
    <t>かつ、ペアの満年齢の合計が100歳以上</t>
  </si>
  <si>
    <t>かつ、ペアの満年齢の合計が120歳以上</t>
    <phoneticPr fontId="1"/>
  </si>
  <si>
    <t>三郎</t>
    <rPh sb="0" eb="2">
      <t>サブロウ</t>
    </rPh>
    <phoneticPr fontId="1"/>
  </si>
  <si>
    <t>例3</t>
    <rPh sb="0" eb="1">
      <t>レイ</t>
    </rPh>
    <phoneticPr fontId="1"/>
  </si>
  <si>
    <t>混合120歳複</t>
    <rPh sb="0" eb="2">
      <t>コンゴウ</t>
    </rPh>
    <rPh sb="5" eb="6">
      <t>サイ</t>
    </rPh>
    <rPh sb="6" eb="7">
      <t>フク</t>
    </rPh>
    <phoneticPr fontId="2"/>
  </si>
  <si>
    <t>二宮</t>
    <rPh sb="0" eb="2">
      <t>ニノミヤ</t>
    </rPh>
    <phoneticPr fontId="1"/>
  </si>
  <si>
    <t>中井</t>
    <rPh sb="0" eb="2">
      <t>ナカイ</t>
    </rPh>
    <phoneticPr fontId="2"/>
  </si>
  <si>
    <t>※選手毎に種目を▼から選択してください。同種目はなるべく連続して入力してください。</t>
    <phoneticPr fontId="1"/>
  </si>
  <si>
    <t>※ペア毎に種目を▼から選択してください。同種目はなるべく連続して入力してください。</t>
    <phoneticPr fontId="1"/>
  </si>
  <si>
    <t>→</t>
    <phoneticPr fontId="1"/>
  </si>
  <si>
    <t>シングルスエントリーリストへ</t>
    <phoneticPr fontId="1"/>
  </si>
  <si>
    <t>ダブルスエントリーリストへ</t>
    <phoneticPr fontId="1"/>
  </si>
  <si>
    <t>重要：開催種目変更に伴い、様式を変更しています。昨年度以前の申込用紙は使わないでください。</t>
    <rPh sb="0" eb="2">
      <t>ジュウヨウ</t>
    </rPh>
    <rPh sb="3" eb="5">
      <t>カイサイ</t>
    </rPh>
    <rPh sb="5" eb="7">
      <t>シュモク</t>
    </rPh>
    <rPh sb="7" eb="9">
      <t>ヘンコウ</t>
    </rPh>
    <rPh sb="10" eb="11">
      <t>トモナ</t>
    </rPh>
    <rPh sb="13" eb="15">
      <t>ヨウシキ</t>
    </rPh>
    <rPh sb="16" eb="18">
      <t>ヘンコウ</t>
    </rPh>
    <rPh sb="24" eb="27">
      <t>サクネンド</t>
    </rPh>
    <rPh sb="27" eb="29">
      <t>イゼン</t>
    </rPh>
    <rPh sb="30" eb="34">
      <t>モウシコミヨウシ</t>
    </rPh>
    <rPh sb="35" eb="36">
      <t>ツカ</t>
    </rPh>
    <phoneticPr fontId="1"/>
  </si>
  <si>
    <t>ＪＴ４</t>
    <phoneticPr fontId="2"/>
  </si>
  <si>
    <t>miyata.net ST</t>
  </si>
  <si>
    <t>ＱＲＥＡＴＩＶ</t>
    <phoneticPr fontId="2"/>
  </si>
  <si>
    <t>QREATIV JUNIOR TENNIS ACADEMY</t>
    <phoneticPr fontId="2"/>
  </si>
  <si>
    <t>ＳｕｎＴＡ湘南</t>
    <rPh sb="5" eb="7">
      <t>ショウナン</t>
    </rPh>
    <phoneticPr fontId="2"/>
  </si>
  <si>
    <t>Sun Tennis Academy 湘南</t>
  </si>
  <si>
    <t>ＴＡＭＢＯ</t>
    <phoneticPr fontId="2"/>
  </si>
  <si>
    <t>TAMBOテニス倶楽部</t>
  </si>
  <si>
    <t>Ｔｅａｍ　Ｔｉｇｅｒ</t>
    <phoneticPr fontId="2"/>
  </si>
  <si>
    <t>Team Tiger</t>
  </si>
  <si>
    <t>Ｖｉｖｉｄ湘南</t>
    <rPh sb="5" eb="7">
      <t>ショウナン</t>
    </rPh>
    <phoneticPr fontId="2"/>
  </si>
  <si>
    <t>Vivid湘南テニスクラブ</t>
  </si>
  <si>
    <t>大磯テニスアカデミー</t>
  </si>
  <si>
    <t>扇</t>
    <rPh sb="0" eb="1">
      <t>オウギ</t>
    </rPh>
    <phoneticPr fontId="2"/>
  </si>
  <si>
    <t>カトレア</t>
    <phoneticPr fontId="2"/>
  </si>
  <si>
    <t>カトレアテニスクラブ</t>
    <phoneticPr fontId="1"/>
  </si>
  <si>
    <t>神奈中ＴＳ</t>
    <rPh sb="0" eb="3">
      <t>カナチュウ</t>
    </rPh>
    <phoneticPr fontId="2"/>
  </si>
  <si>
    <t>関ペファミリー</t>
    <rPh sb="0" eb="1">
      <t>カン</t>
    </rPh>
    <phoneticPr fontId="2"/>
  </si>
  <si>
    <t>関ペファミリークラブ</t>
    <phoneticPr fontId="1"/>
  </si>
  <si>
    <t>潮風</t>
    <rPh sb="0" eb="2">
      <t>シオカゼ</t>
    </rPh>
    <phoneticPr fontId="2"/>
  </si>
  <si>
    <t>潮風テニスクラブ</t>
  </si>
  <si>
    <t xml:space="preserve">湘南平テニスクラブ </t>
  </si>
  <si>
    <t>湘南トップスピン</t>
    <rPh sb="0" eb="2">
      <t>ショウナン</t>
    </rPh>
    <phoneticPr fontId="2"/>
  </si>
  <si>
    <t>西湘グリーン</t>
    <rPh sb="0" eb="1">
      <t>ニシ</t>
    </rPh>
    <phoneticPr fontId="2"/>
  </si>
  <si>
    <t>西湘グリーンテニスクラブ</t>
  </si>
  <si>
    <t>テニスＤＩＯ湘南</t>
    <rPh sb="6" eb="8">
      <t>ショウナン</t>
    </rPh>
    <phoneticPr fontId="2"/>
  </si>
  <si>
    <t>テニスＤIＯ湘南</t>
  </si>
  <si>
    <t>東海フレンドリー</t>
    <rPh sb="0" eb="2">
      <t>トウカイ</t>
    </rPh>
    <phoneticPr fontId="2"/>
  </si>
  <si>
    <t>東海フレンドリーテニスクラブ</t>
    <phoneticPr fontId="1"/>
  </si>
  <si>
    <t>なでしこファミリー</t>
    <phoneticPr fontId="2"/>
  </si>
  <si>
    <t>なでしこファミリーテニスクラブ</t>
    <phoneticPr fontId="1"/>
  </si>
  <si>
    <t>二宮</t>
    <rPh sb="0" eb="2">
      <t>ニノミヤ</t>
    </rPh>
    <phoneticPr fontId="2"/>
  </si>
  <si>
    <t>二宮テニスクラブ</t>
  </si>
  <si>
    <t>平塚ファミリー</t>
    <rPh sb="0" eb="2">
      <t>ヒラツカ</t>
    </rPh>
    <phoneticPr fontId="2"/>
  </si>
  <si>
    <t>平塚ファミリーテニスクラブ</t>
    <phoneticPr fontId="1"/>
  </si>
  <si>
    <t>芙蓉</t>
    <rPh sb="0" eb="2">
      <t>フヨウ</t>
    </rPh>
    <phoneticPr fontId="2"/>
  </si>
  <si>
    <t>芙蓉テニスクラブ</t>
  </si>
  <si>
    <t>メニストン</t>
    <phoneticPr fontId="2"/>
  </si>
  <si>
    <t>メニストンテニスクラブ</t>
    <phoneticPr fontId="1"/>
  </si>
  <si>
    <t>ラスカ</t>
    <phoneticPr fontId="2"/>
  </si>
  <si>
    <t>ラスカテニスクラブ</t>
    <phoneticPr fontId="1"/>
  </si>
  <si>
    <t>ラディアンス</t>
    <phoneticPr fontId="2"/>
  </si>
  <si>
    <t>ラディアンステニスアカデミー</t>
    <phoneticPr fontId="1"/>
  </si>
  <si>
    <t>ＡＷＰＣ</t>
    <phoneticPr fontId="2"/>
  </si>
  <si>
    <t>エアーウォータージャパンパフォーマンスケミカル㈱</t>
    <phoneticPr fontId="2"/>
  </si>
  <si>
    <t>大磯町役場</t>
    <rPh sb="0" eb="2">
      <t>オオイソ</t>
    </rPh>
    <rPh sb="2" eb="5">
      <t>マチヤクバ</t>
    </rPh>
    <phoneticPr fontId="2"/>
  </si>
  <si>
    <t>大磯町役場</t>
  </si>
  <si>
    <t>関西ペイント</t>
    <rPh sb="0" eb="2">
      <t>カンサイ</t>
    </rPh>
    <phoneticPr fontId="2"/>
  </si>
  <si>
    <t>関西ペイント㈱</t>
    <phoneticPr fontId="1"/>
  </si>
  <si>
    <t>キヤノン平塚</t>
    <rPh sb="4" eb="6">
      <t>ヒラツカ</t>
    </rPh>
    <phoneticPr fontId="2"/>
  </si>
  <si>
    <t>キヤノン平塚　</t>
  </si>
  <si>
    <t>コマツ</t>
    <phoneticPr fontId="2"/>
  </si>
  <si>
    <t>コマツ</t>
    <phoneticPr fontId="1"/>
  </si>
  <si>
    <t>高砂香料</t>
    <rPh sb="0" eb="2">
      <t>タカサゴ</t>
    </rPh>
    <rPh sb="2" eb="4">
      <t>コウリョウ</t>
    </rPh>
    <phoneticPr fontId="2"/>
  </si>
  <si>
    <t>高砂香料工業㈱</t>
    <phoneticPr fontId="1"/>
  </si>
  <si>
    <t>中南信用金庫</t>
    <rPh sb="0" eb="2">
      <t>チュウナン</t>
    </rPh>
    <rPh sb="2" eb="4">
      <t>シンヨウ</t>
    </rPh>
    <rPh sb="4" eb="6">
      <t>キンコ</t>
    </rPh>
    <phoneticPr fontId="2"/>
  </si>
  <si>
    <t>中南信用金庫</t>
  </si>
  <si>
    <t>テルモ</t>
    <phoneticPr fontId="2"/>
  </si>
  <si>
    <t>テルモ㈱</t>
    <phoneticPr fontId="1"/>
  </si>
  <si>
    <t>日揮ユニバーサル</t>
    <rPh sb="0" eb="2">
      <t>ニッキ</t>
    </rPh>
    <phoneticPr fontId="2"/>
  </si>
  <si>
    <t>日揮ユニバーサル㈱</t>
    <phoneticPr fontId="1"/>
  </si>
  <si>
    <t>日産車体</t>
    <rPh sb="0" eb="2">
      <t>ニッサン</t>
    </rPh>
    <rPh sb="2" eb="4">
      <t>シャタイ</t>
    </rPh>
    <phoneticPr fontId="2"/>
  </si>
  <si>
    <t>日産車体㈱</t>
    <phoneticPr fontId="1"/>
  </si>
  <si>
    <t>日本パーカライジング</t>
    <rPh sb="0" eb="2">
      <t>ニホン</t>
    </rPh>
    <phoneticPr fontId="2"/>
  </si>
  <si>
    <t>日本パーカライジング㈱</t>
    <phoneticPr fontId="1"/>
  </si>
  <si>
    <t>ネツレン</t>
    <phoneticPr fontId="2"/>
  </si>
  <si>
    <t>ネツレン㈱</t>
    <phoneticPr fontId="1"/>
  </si>
  <si>
    <t>パイロット</t>
    <phoneticPr fontId="2"/>
  </si>
  <si>
    <t>㈱パイロットコーポレーション</t>
    <phoneticPr fontId="1"/>
  </si>
  <si>
    <t>平塚市役所</t>
    <rPh sb="0" eb="5">
      <t>ヒラツカシヤクショ</t>
    </rPh>
    <phoneticPr fontId="2"/>
  </si>
  <si>
    <t>平塚市役所</t>
  </si>
  <si>
    <t>富士フイルムＷＣ</t>
    <rPh sb="0" eb="2">
      <t>フジ</t>
    </rPh>
    <phoneticPr fontId="2"/>
  </si>
  <si>
    <t>富士フイルムワコーケミカル㈱</t>
    <phoneticPr fontId="2"/>
  </si>
  <si>
    <t>古河電工</t>
    <rPh sb="0" eb="2">
      <t>フルカワ</t>
    </rPh>
    <rPh sb="2" eb="4">
      <t>デンコウ</t>
    </rPh>
    <phoneticPr fontId="2"/>
  </si>
  <si>
    <t>古河電気工業㈱</t>
    <phoneticPr fontId="1"/>
  </si>
  <si>
    <t>三菱ガス化学</t>
    <rPh sb="0" eb="2">
      <t>ミツビシ</t>
    </rPh>
    <rPh sb="4" eb="6">
      <t>カガク</t>
    </rPh>
    <phoneticPr fontId="2"/>
  </si>
  <si>
    <t>三菱ガス化学㈱</t>
    <phoneticPr fontId="1"/>
  </si>
  <si>
    <t>横浜ゴム</t>
    <rPh sb="0" eb="2">
      <t>ヨコハマ</t>
    </rPh>
    <phoneticPr fontId="2"/>
  </si>
  <si>
    <t>横浜ゴム㈱</t>
    <phoneticPr fontId="1"/>
  </si>
  <si>
    <t>在住（大磯）</t>
    <rPh sb="0" eb="2">
      <t>ザイジュウ</t>
    </rPh>
    <rPh sb="3" eb="5">
      <t>オオイソ</t>
    </rPh>
    <phoneticPr fontId="1"/>
  </si>
  <si>
    <t>ｍｉｙａｔａ．ｎｅｔ</t>
    <phoneticPr fontId="2"/>
  </si>
  <si>
    <t>女子</t>
    <rPh sb="0" eb="2">
      <t>ジョシ</t>
    </rPh>
    <phoneticPr fontId="1"/>
  </si>
  <si>
    <t>男・女</t>
    <rPh sb="0" eb="1">
      <t>オトコ</t>
    </rPh>
    <rPh sb="2" eb="3">
      <t>ジョ</t>
    </rPh>
    <phoneticPr fontId="2"/>
  </si>
  <si>
    <t>かつ、ペアの満年齢の合計が130歳以上</t>
    <phoneticPr fontId="1"/>
  </si>
  <si>
    <t>ID・申込団体名</t>
    <rPh sb="3" eb="8">
      <t>モウシコミダンタイメイ</t>
    </rPh>
    <phoneticPr fontId="1"/>
  </si>
  <si>
    <t>ＦｉｒｅＢａｌｌ</t>
    <phoneticPr fontId="1"/>
  </si>
  <si>
    <t>Ｔｅａｍ　ＳＦＩＤＡ</t>
    <phoneticPr fontId="2"/>
  </si>
  <si>
    <t>Team SFIDA</t>
    <phoneticPr fontId="1"/>
  </si>
  <si>
    <t>男子50歳複</t>
    <rPh sb="0" eb="2">
      <t>ダンシ</t>
    </rPh>
    <rPh sb="4" eb="5">
      <t>サイ</t>
    </rPh>
    <phoneticPr fontId="2"/>
  </si>
  <si>
    <t>男子60歳複</t>
    <rPh sb="0" eb="2">
      <t>ダンシ</t>
    </rPh>
    <rPh sb="4" eb="5">
      <t>サイ</t>
    </rPh>
    <phoneticPr fontId="2"/>
  </si>
  <si>
    <t>男子80歳単</t>
    <rPh sb="0" eb="2">
      <t>ダンシ</t>
    </rPh>
    <rPh sb="4" eb="5">
      <t>サイ</t>
    </rPh>
    <phoneticPr fontId="2"/>
  </si>
  <si>
    <t>女子60歳複</t>
    <rPh sb="0" eb="2">
      <t>ジョシ</t>
    </rPh>
    <rPh sb="4" eb="5">
      <t>サイ</t>
    </rPh>
    <phoneticPr fontId="2"/>
  </si>
  <si>
    <t>女子60歳単</t>
    <rPh sb="0" eb="2">
      <t>ジョシ</t>
    </rPh>
    <rPh sb="4" eb="5">
      <t>サイ</t>
    </rPh>
    <phoneticPr fontId="2"/>
  </si>
  <si>
    <t>混合130歳複</t>
    <rPh sb="0" eb="2">
      <t>コンゴウ</t>
    </rPh>
    <rPh sb="5" eb="6">
      <t>サイ</t>
    </rPh>
    <rPh sb="6" eb="7">
      <t>フク</t>
    </rPh>
    <phoneticPr fontId="2"/>
  </si>
  <si>
    <t>男子70歳複</t>
    <rPh sb="0" eb="2">
      <t>ダンシ</t>
    </rPh>
    <rPh sb="4" eb="5">
      <t>サイ</t>
    </rPh>
    <phoneticPr fontId="2"/>
  </si>
  <si>
    <t>⑤　申込金額合計</t>
    <rPh sb="2" eb="4">
      <t>モウシコミ</t>
    </rPh>
    <rPh sb="4" eb="6">
      <t>キンガク</t>
    </rPh>
    <rPh sb="6" eb="8">
      <t>ゴウケイ</t>
    </rPh>
    <phoneticPr fontId="2"/>
  </si>
  <si>
    <t>参加申込受付期間：7月1日（火）～7月14日（月）</t>
    <rPh sb="0" eb="2">
      <t>サンカ</t>
    </rPh>
    <rPh sb="2" eb="4">
      <t>モウシコミ</t>
    </rPh>
    <rPh sb="14" eb="15">
      <t>カ</t>
    </rPh>
    <rPh sb="23" eb="24">
      <t>ゲツ</t>
    </rPh>
    <phoneticPr fontId="1"/>
  </si>
  <si>
    <r>
      <rPr>
        <b/>
        <sz val="14"/>
        <rFont val="ＭＳ Ｐゴシック"/>
        <family val="3"/>
        <charset val="128"/>
      </rPr>
      <t>【入力方法】</t>
    </r>
    <r>
      <rPr>
        <sz val="11"/>
        <rFont val="ＭＳ Ｐゴシック"/>
        <family val="3"/>
        <charset val="128"/>
      </rPr>
      <t xml:space="preserve">
・赤枠で囲まれた箇所のみ入力可能です。その他は自動計算で入力されます。
・①の申込者氏名、振込人名義、振込人名義（フリガナ）を入力します。
・②の連絡先欄に必要事項を入力します。
★③エントリーリストの入力について
・エントリーリストはシングルス用とダブルス用の２つに分かれています。ダブルス用エントリーリストはシングルス用の右隣にあります。
・種目の入力は、セル右の▼をクリックしてリストから選択してください。同種目はなるべく連続して入力してください。
・氏名、</t>
    </r>
    <r>
      <rPr>
        <sz val="11"/>
        <color indexed="10"/>
        <rFont val="ＭＳ Ｐゴシック"/>
        <family val="3"/>
        <charset val="128"/>
      </rPr>
      <t>在住（居住市町）、生年西暦（年齢別種目、18歳以下の方のみ）</t>
    </r>
    <r>
      <rPr>
        <sz val="11"/>
        <rFont val="ＭＳ Ｐゴシック"/>
        <family val="3"/>
        <charset val="128"/>
      </rPr>
      <t xml:space="preserve">を入力してください。
・戦績欄は、過去本大会、中村杯、神奈川選手権の戦績、他大会での入賞戦績、ＪＯＰランキング等を入力してください。
　（これらの戦績は、本戦ストレートイン、シード選考の参考とします）
★申込組数、振込金額は自動計算されます。
★入力後、ファイル名を「平塚選手権申込（申込代表者氏名）」として、保存してください。
</t>
    </r>
    <r>
      <rPr>
        <b/>
        <sz val="12"/>
        <rFont val="ＭＳ Ｐゴシック"/>
        <family val="3"/>
        <charset val="128"/>
      </rPr>
      <t xml:space="preserve">
</t>
    </r>
    <r>
      <rPr>
        <b/>
        <sz val="14"/>
        <rFont val="ＭＳ Ｐゴシック"/>
        <family val="3"/>
        <charset val="128"/>
      </rPr>
      <t xml:space="preserve">【申込方法】
</t>
    </r>
    <r>
      <rPr>
        <sz val="11"/>
        <rFont val="ＭＳ Ｐゴシック"/>
        <family val="3"/>
        <charset val="128"/>
      </rPr>
      <t>（１）申込書を電子メールで送る　　入力したファイルを電子メールに添付して下記宛に送信してください。
　　　　　　　　　　　　　　　　　　　　 申込先アドレス：　hiratsuka-tennis@mbr.nifty.com
　　　　　　　　　　　　　　　　　　　　 申込締め切り　：　</t>
    </r>
    <r>
      <rPr>
        <b/>
        <sz val="11"/>
        <color indexed="10"/>
        <rFont val="ＭＳ Ｐゴシック"/>
        <family val="3"/>
        <charset val="128"/>
      </rPr>
      <t>2025年7月14日（月）必着</t>
    </r>
    <r>
      <rPr>
        <sz val="11"/>
        <rFont val="ＭＳ Ｐゴシック"/>
        <family val="3"/>
        <charset val="128"/>
      </rPr>
      <t xml:space="preserve">
　　　　　　　　　　　　　　　　　　　　 メールの件名は、「平塚選手権申込（申込代表者氏名）」としてください。
（２）申込受付完了メール受信　　 申込みメール受信後、３日以内に受取確認のメールを返信します。
　　　　　　　　　　　　　　　　　　　　受取確認メールが届かない場合は、再度送付いただくか、大会担当者までご連絡ください。
（３）参加費の振込み　　　　　　 </t>
    </r>
    <r>
      <rPr>
        <b/>
        <sz val="11"/>
        <color indexed="10"/>
        <rFont val="ＭＳ Ｐゴシック"/>
        <family val="3"/>
        <charset val="128"/>
      </rPr>
      <t>受付確認メール受信後、7月18日（金）までに、</t>
    </r>
    <r>
      <rPr>
        <sz val="11"/>
        <rFont val="ＭＳ Ｐゴシック"/>
        <family val="3"/>
        <charset val="128"/>
      </rPr>
      <t>⑤に表示された参加費合計額を下記口座に振り込んでください。
　　　　　　　　　　　　　　　　　　　　振込先口座：　みずほ銀行 平塚支店 普通２５４７５３４ 平塚市テニス協会
　　　　　　　　　　　　　　　　　　　　</t>
    </r>
    <r>
      <rPr>
        <b/>
        <sz val="11"/>
        <color indexed="10"/>
        <rFont val="ＭＳ Ｐゴシック"/>
        <family val="3"/>
        <charset val="128"/>
      </rPr>
      <t>《重要!!》　振込の際は必ず、振込人名義に入力したお名前でお振込みください。</t>
    </r>
    <r>
      <rPr>
        <sz val="11"/>
        <rFont val="ＭＳ Ｐゴシック"/>
        <family val="3"/>
        <charset val="128"/>
      </rPr>
      <t xml:space="preserve">
</t>
    </r>
    <r>
      <rPr>
        <b/>
        <sz val="12"/>
        <rFont val="ＭＳ Ｐゴシック"/>
        <family val="3"/>
        <charset val="128"/>
      </rPr>
      <t xml:space="preserve">
</t>
    </r>
    <r>
      <rPr>
        <b/>
        <sz val="14"/>
        <rFont val="ＭＳ Ｐゴシック"/>
        <family val="3"/>
        <charset val="128"/>
      </rPr>
      <t>【注意事項】</t>
    </r>
    <r>
      <rPr>
        <sz val="14"/>
        <rFont val="ＭＳ Ｐゴシック"/>
        <family val="3"/>
        <charset val="128"/>
      </rPr>
      <t xml:space="preserve">
</t>
    </r>
    <r>
      <rPr>
        <sz val="11"/>
        <rFont val="ＭＳ Ｐゴシック"/>
        <family val="3"/>
        <charset val="128"/>
      </rPr>
      <t>　・この申込書は在住者用の申込書です。
　・シングルス種目の参加費は、19歳以上の方は4500円、18歳以下の方は3000円となります。
　　</t>
    </r>
    <r>
      <rPr>
        <b/>
        <sz val="11"/>
        <color indexed="10"/>
        <rFont val="ＭＳ Ｐゴシック"/>
        <family val="3"/>
        <charset val="128"/>
      </rPr>
      <t>なお、加盟団体所属の方が、この申込書を使用して申し込んだ場合は、上記金額となりますので、ご注意ください。</t>
    </r>
    <r>
      <rPr>
        <sz val="11"/>
        <rFont val="ＭＳ Ｐゴシック"/>
        <family val="3"/>
        <charset val="128"/>
      </rPr>
      <t xml:space="preserve">
　・ダブルス種目の参加費は、19歳以上のペアは7000円、18歳以下のペアは4000円となります。
　　なお、協会加盟団体所属者・在住者（19歳以上）・在住者（18歳以下）の異なるグループ同士でペアを組んだ時の参加費は、
　　平塚テニス選手権大会開催のご案内　１２．参加費　ペアの構成をご覧ください。
※その他、ご不明な点は、hiratsuka-tennis@mbr.nifty.com　までお問合せください。</t>
    </r>
    <rPh sb="594" eb="595">
      <t>ゲツ</t>
    </rPh>
    <rPh sb="799" eb="800">
      <t>キン</t>
    </rPh>
    <rPh sb="1237" eb="1238">
      <t>タサイイジョウカタエンサイイカカタエンカメイダンタイショゾクホウモウシコミショシヨウモウコバアイジョウキキンガクチュウイシュモクサンカヒサイイジョウエンサイイカ</t>
    </rPh>
    <phoneticPr fontId="1"/>
  </si>
  <si>
    <r>
      <t>←どちらかが</t>
    </r>
    <r>
      <rPr>
        <sz val="10"/>
        <rFont val="ＭＳ Ｐゴシック"/>
        <family val="3"/>
        <charset val="128"/>
      </rPr>
      <t>19歳以上</t>
    </r>
    <r>
      <rPr>
        <sz val="10"/>
        <color indexed="10"/>
        <rFont val="ＭＳ Ｐゴシック"/>
        <family val="3"/>
        <charset val="128"/>
      </rPr>
      <t>の場合は、生年西暦の</t>
    </r>
    <r>
      <rPr>
        <sz val="10"/>
        <rFont val="ＭＳ Ｐゴシック"/>
        <family val="3"/>
        <charset val="128"/>
      </rPr>
      <t>記入不要。</t>
    </r>
    <r>
      <rPr>
        <sz val="10"/>
        <color indexed="10"/>
        <rFont val="ＭＳ Ｐゴシック"/>
        <family val="3"/>
        <charset val="128"/>
      </rPr>
      <t>参加費は7000円</t>
    </r>
    <rPh sb="8" eb="11">
      <t>サイイジョウ</t>
    </rPh>
    <rPh sb="12" eb="14">
      <t>バアイ</t>
    </rPh>
    <rPh sb="16" eb="18">
      <t>セイネン</t>
    </rPh>
    <rPh sb="18" eb="20">
      <t>セイレキ</t>
    </rPh>
    <rPh sb="21" eb="23">
      <t>キニュウ</t>
    </rPh>
    <rPh sb="23" eb="25">
      <t>フヨウ</t>
    </rPh>
    <rPh sb="26" eb="29">
      <t>サンカヒ</t>
    </rPh>
    <rPh sb="34" eb="35">
      <t>エン</t>
    </rPh>
    <phoneticPr fontId="2"/>
  </si>
  <si>
    <r>
      <t>←どちらも</t>
    </r>
    <r>
      <rPr>
        <sz val="10"/>
        <rFont val="ＭＳ Ｐゴシック"/>
        <family val="3"/>
        <charset val="128"/>
      </rPr>
      <t>18歳以下</t>
    </r>
    <r>
      <rPr>
        <sz val="10"/>
        <color indexed="10"/>
        <rFont val="ＭＳ Ｐゴシック"/>
        <family val="3"/>
        <charset val="128"/>
      </rPr>
      <t>の場合は、生年西暦の</t>
    </r>
    <r>
      <rPr>
        <sz val="10"/>
        <rFont val="ＭＳ Ｐゴシック"/>
        <family val="3"/>
        <charset val="128"/>
      </rPr>
      <t>記入が必要。</t>
    </r>
    <r>
      <rPr>
        <sz val="10"/>
        <color indexed="10"/>
        <rFont val="ＭＳ Ｐゴシック"/>
        <family val="3"/>
        <charset val="128"/>
      </rPr>
      <t>参加費は4000円</t>
    </r>
    <rPh sb="7" eb="8">
      <t>サイ</t>
    </rPh>
    <rPh sb="8" eb="10">
      <t>イカ</t>
    </rPh>
    <rPh sb="11" eb="13">
      <t>バアイ</t>
    </rPh>
    <rPh sb="15" eb="17">
      <t>セイネン</t>
    </rPh>
    <rPh sb="17" eb="19">
      <t>セイレキ</t>
    </rPh>
    <rPh sb="20" eb="22">
      <t>キニュウ</t>
    </rPh>
    <rPh sb="23" eb="25">
      <t>ヒツヨウ</t>
    </rPh>
    <rPh sb="26" eb="29">
      <t>サンカヒ</t>
    </rPh>
    <rPh sb="34" eb="35">
      <t>エン</t>
    </rPh>
    <phoneticPr fontId="2"/>
  </si>
  <si>
    <t>ＪＴ４</t>
    <phoneticPr fontId="1"/>
  </si>
  <si>
    <t>Ｎｅｏ平塚グリーン</t>
    <rPh sb="3" eb="5">
      <t>ヒラツカ</t>
    </rPh>
    <phoneticPr fontId="2"/>
  </si>
  <si>
    <t>Neo平塚グリーンテニスクラブ</t>
    <rPh sb="3" eb="5">
      <t>ヒラツカ</t>
    </rPh>
    <phoneticPr fontId="1"/>
  </si>
  <si>
    <t>ＴＫＧ</t>
    <phoneticPr fontId="1"/>
  </si>
  <si>
    <t>扇テニスクラブ</t>
    <rPh sb="0" eb="1">
      <t>オウギ</t>
    </rPh>
    <phoneticPr fontId="1"/>
  </si>
  <si>
    <t>神奈中インドアテニススクール平塚</t>
    <phoneticPr fontId="2"/>
  </si>
  <si>
    <t>レインボー</t>
    <phoneticPr fontId="2"/>
  </si>
  <si>
    <t>レインボーテニスクラブ</t>
    <phoneticPr fontId="1"/>
  </si>
  <si>
    <t>第一三共</t>
    <rPh sb="0" eb="2">
      <t>ダイイチ</t>
    </rPh>
    <rPh sb="2" eb="4">
      <t>サンキョウ</t>
    </rPh>
    <phoneticPr fontId="2"/>
  </si>
  <si>
    <t>第一三共(株)</t>
    <rPh sb="4" eb="7">
      <t>カブ</t>
    </rPh>
    <phoneticPr fontId="1"/>
  </si>
  <si>
    <r>
      <t>←年齢別種目は、</t>
    </r>
    <r>
      <rPr>
        <sz val="10"/>
        <rFont val="ＭＳ Ｐゴシック"/>
        <family val="3"/>
        <charset val="128"/>
      </rPr>
      <t>両者の</t>
    </r>
    <r>
      <rPr>
        <sz val="10"/>
        <color indexed="10"/>
        <rFont val="ＭＳ Ｐゴシック"/>
        <family val="3"/>
        <charset val="128"/>
      </rPr>
      <t>生年西暦の</t>
    </r>
    <r>
      <rPr>
        <sz val="10"/>
        <rFont val="ＭＳ Ｐゴシック"/>
        <family val="3"/>
        <charset val="128"/>
      </rPr>
      <t>記入が必要。</t>
    </r>
    <r>
      <rPr>
        <sz val="10"/>
        <color indexed="10"/>
        <rFont val="ＭＳ Ｐゴシック"/>
        <family val="3"/>
        <charset val="128"/>
      </rPr>
      <t>参加費は7000円</t>
    </r>
    <rPh sb="1" eb="3">
      <t>ネンレイ</t>
    </rPh>
    <rPh sb="3" eb="4">
      <t>ベツ</t>
    </rPh>
    <rPh sb="4" eb="6">
      <t>シュモク</t>
    </rPh>
    <rPh sb="8" eb="10">
      <t>リョウシャ</t>
    </rPh>
    <rPh sb="11" eb="13">
      <t>セイネン</t>
    </rPh>
    <rPh sb="13" eb="15">
      <t>セイレキ</t>
    </rPh>
    <rPh sb="16" eb="18">
      <t>キニュウ</t>
    </rPh>
    <rPh sb="19" eb="21">
      <t>ヒツヨウ</t>
    </rPh>
    <rPh sb="22" eb="25">
      <t>サンカヒ</t>
    </rPh>
    <rPh sb="30" eb="31">
      <t>エン</t>
    </rPh>
    <phoneticPr fontId="1"/>
  </si>
  <si>
    <t>第62回平塚テニス選手権大会　申込書（在住者申込受付用）</t>
    <rPh sb="0" eb="1">
      <t>ダイ</t>
    </rPh>
    <rPh sb="3" eb="4">
      <t>カイ</t>
    </rPh>
    <rPh sb="4" eb="6">
      <t>ヒラツカ</t>
    </rPh>
    <rPh sb="9" eb="12">
      <t>センシュケン</t>
    </rPh>
    <rPh sb="12" eb="14">
      <t>タイカイ</t>
    </rPh>
    <rPh sb="15" eb="18">
      <t>モウシコミショ</t>
    </rPh>
    <rPh sb="19" eb="22">
      <t>ザイジュウシャ</t>
    </rPh>
    <rPh sb="22" eb="24">
      <t>モウシコミ</t>
    </rPh>
    <rPh sb="24" eb="26">
      <t>ウケツケ</t>
    </rPh>
    <rPh sb="26" eb="27">
      <t>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</si>
</sst>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6" formatCode="&quot;¥&quot;#,##0;[Red]&quot;¥&quot;\-#,##0"/>
    <numFmt numFmtId="176" formatCode="#0&quot;人&quot;"/>
    <numFmt numFmtId="177" formatCode="#0&quot;組&quot;"/>
    <numFmt numFmtId="178" formatCode="0&quot;歳&quot;"/>
    <numFmt numFmtId="179" formatCode="yyyy&quot;年/&quot;ggge&quot;年 12月31日 以前生まれの方&quot;"/>
    <numFmt numFmtId="180" formatCode="&quot;男&quot;\:\ yyyy&quot;年/&quot;ggge&quot;年 12月31日 以前生まれの方&quot;"/>
    <numFmt numFmtId="181" formatCode="&quot;女&quot;\:\ yyyy&quot;年/&quot;ggge&quot;年 12月31日 以前生まれの方&quot;"/>
    <numFmt numFmtId="182" formatCode="0&quot;(女子のみ)&quot;"/>
  </numFmts>
  <fonts count="38" x14ac:knownFonts="1">
    <font>
      <sz val="11"/>
      <color theme="1"/>
      <name val="ＭＳ Ｐゴシック"/>
      <family val="3"/>
      <charset val="128"/>
      <scheme val="minor"/>
    </font>
    <font>
      <sz val="6"/>
      <name val="ＭＳ Ｐゴシック"/>
      <family val="3"/>
      <charset val="128"/>
    </font>
    <font>
      <sz val="6"/>
      <name val="ＭＳ 明朝"/>
      <family val="1"/>
      <charset val="128"/>
    </font>
    <font>
      <sz val="10"/>
      <name val="ＭＳ Ｐゴシック"/>
      <family val="3"/>
      <charset val="128"/>
    </font>
    <font>
      <sz val="11"/>
      <name val="ＭＳ Ｐゴシック"/>
      <family val="3"/>
      <charset val="128"/>
    </font>
    <font>
      <sz val="11"/>
      <color indexed="10"/>
      <name val="ＭＳ Ｐゴシック"/>
      <family val="3"/>
      <charset val="128"/>
    </font>
    <font>
      <sz val="10"/>
      <color indexed="10"/>
      <name val="ＭＳ Ｐゴシック"/>
      <family val="3"/>
      <charset val="128"/>
    </font>
    <font>
      <b/>
      <sz val="9"/>
      <name val="ＭＳ Ｐゴシック"/>
      <family val="3"/>
      <charset val="128"/>
    </font>
    <font>
      <b/>
      <sz val="12"/>
      <name val="ＭＳ Ｐゴシック"/>
      <family val="3"/>
      <charset val="128"/>
    </font>
    <font>
      <b/>
      <sz val="11"/>
      <color indexed="10"/>
      <name val="ＭＳ Ｐゴシック"/>
      <family val="3"/>
      <charset val="128"/>
    </font>
    <font>
      <sz val="14"/>
      <color indexed="9"/>
      <name val="ＭＳ Ｐゴシック"/>
      <family val="3"/>
      <charset val="128"/>
    </font>
    <font>
      <b/>
      <sz val="14"/>
      <name val="ＭＳ Ｐゴシック"/>
      <family val="3"/>
      <charset val="128"/>
    </font>
    <font>
      <sz val="14"/>
      <name val="ＭＳ Ｐゴシック"/>
      <family val="3"/>
      <charset val="128"/>
    </font>
    <font>
      <sz val="10"/>
      <name val="ＭＳ ゴシック"/>
      <family val="3"/>
      <charset val="128"/>
    </font>
    <font>
      <sz val="11"/>
      <color theme="1"/>
      <name val="ＭＳ Ｐゴシック"/>
      <family val="3"/>
      <charset val="128"/>
      <scheme val="minor"/>
    </font>
    <font>
      <u/>
      <sz val="11"/>
      <color theme="10"/>
      <name val="ＭＳ Ｐゴシック"/>
      <family val="3"/>
      <charset val="128"/>
      <scheme val="minor"/>
    </font>
    <font>
      <sz val="11"/>
      <color rgb="FFFF0000"/>
      <name val="ＭＳ Ｐゴシック"/>
      <family val="3"/>
      <charset val="128"/>
      <scheme val="minor"/>
    </font>
    <font>
      <sz val="11"/>
      <name val="ＭＳ Ｐゴシック"/>
      <family val="3"/>
      <charset val="128"/>
      <scheme val="minor"/>
    </font>
    <font>
      <b/>
      <sz val="11"/>
      <name val="ＭＳ Ｐゴシック"/>
      <family val="3"/>
      <charset val="128"/>
      <scheme val="minor"/>
    </font>
    <font>
      <sz val="12"/>
      <name val="ＭＳ Ｐゴシック"/>
      <family val="3"/>
      <charset val="128"/>
      <scheme val="minor"/>
    </font>
    <font>
      <b/>
      <sz val="12"/>
      <name val="ＭＳ Ｐゴシック"/>
      <family val="3"/>
      <charset val="128"/>
      <scheme val="minor"/>
    </font>
    <font>
      <sz val="10"/>
      <color rgb="FFFF0000"/>
      <name val="ＭＳ Ｐゴシック"/>
      <family val="3"/>
      <charset val="128"/>
      <scheme val="minor"/>
    </font>
    <font>
      <sz val="11"/>
      <color theme="0" tint="-0.249977111117893"/>
      <name val="ＭＳ Ｐゴシック"/>
      <family val="3"/>
      <charset val="128"/>
      <scheme val="minor"/>
    </font>
    <font>
      <sz val="12"/>
      <color theme="0" tint="-0.249977111117893"/>
      <name val="ＭＳ Ｐゴシック"/>
      <family val="3"/>
      <charset val="128"/>
      <scheme val="minor"/>
    </font>
    <font>
      <sz val="10"/>
      <name val="ＭＳ Ｐゴシック"/>
      <family val="3"/>
      <charset val="128"/>
      <scheme val="minor"/>
    </font>
    <font>
      <sz val="11"/>
      <color theme="0" tint="-0.34998626667073579"/>
      <name val="ＭＳ Ｐゴシック"/>
      <family val="3"/>
      <charset val="128"/>
      <scheme val="minor"/>
    </font>
    <font>
      <b/>
      <sz val="11"/>
      <color rgb="FFFF0000"/>
      <name val="ＭＳ Ｐゴシック"/>
      <family val="3"/>
      <charset val="128"/>
      <scheme val="minor"/>
    </font>
    <font>
      <b/>
      <sz val="14"/>
      <name val="ＭＳ Ｐゴシック"/>
      <family val="3"/>
      <charset val="128"/>
      <scheme val="minor"/>
    </font>
    <font>
      <sz val="12"/>
      <color theme="1"/>
      <name val="ＭＳ Ｐゴシック"/>
      <family val="3"/>
      <charset val="128"/>
      <scheme val="minor"/>
    </font>
    <font>
      <b/>
      <u/>
      <sz val="14"/>
      <color rgb="FFFF0000"/>
      <name val="ＭＳ Ｐゴシック"/>
      <family val="3"/>
      <charset val="128"/>
      <scheme val="minor"/>
    </font>
    <font>
      <sz val="14"/>
      <name val="ＭＳ Ｐゴシック"/>
      <family val="3"/>
      <charset val="128"/>
      <scheme val="minor"/>
    </font>
    <font>
      <sz val="14"/>
      <color theme="0" tint="-0.249977111117893"/>
      <name val="ＭＳ Ｐゴシック"/>
      <family val="3"/>
      <charset val="128"/>
      <scheme val="minor"/>
    </font>
    <font>
      <sz val="14"/>
      <color theme="1"/>
      <name val="ＭＳ Ｐゴシック"/>
      <family val="3"/>
      <charset val="128"/>
      <scheme val="minor"/>
    </font>
    <font>
      <b/>
      <sz val="14"/>
      <color rgb="FFFF0000"/>
      <name val="ＭＳ Ｐゴシック"/>
      <family val="3"/>
      <charset val="128"/>
    </font>
    <font>
      <sz val="11"/>
      <color rgb="FFFF0000"/>
      <name val="ＭＳ Ｐゴシック"/>
      <family val="3"/>
      <charset val="128"/>
    </font>
    <font>
      <sz val="14"/>
      <color theme="0"/>
      <name val="ＭＳ Ｐゴシック"/>
      <family val="3"/>
      <charset val="128"/>
      <scheme val="minor"/>
    </font>
    <font>
      <sz val="16"/>
      <name val="ＭＳ Ｐゴシック"/>
      <family val="3"/>
      <charset val="128"/>
      <scheme val="minor"/>
    </font>
    <font>
      <b/>
      <u/>
      <sz val="14"/>
      <color theme="10"/>
      <name val="ＭＳ Ｐゴシック"/>
      <family val="3"/>
      <charset val="128"/>
      <scheme val="minor"/>
    </font>
  </fonts>
  <fills count="11">
    <fill>
      <patternFill patternType="none"/>
    </fill>
    <fill>
      <patternFill patternType="gray125"/>
    </fill>
    <fill>
      <patternFill patternType="solid">
        <fgColor theme="0" tint="-0.249977111117893"/>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0" tint="-0.14999847407452621"/>
        <bgColor indexed="64"/>
      </patternFill>
    </fill>
    <fill>
      <patternFill patternType="solid">
        <fgColor rgb="FFFFFF99"/>
        <bgColor indexed="64"/>
      </patternFill>
    </fill>
    <fill>
      <patternFill patternType="solid">
        <fgColor rgb="FFFFFF00"/>
        <bgColor indexed="64"/>
      </patternFill>
    </fill>
    <fill>
      <patternFill patternType="solid">
        <fgColor theme="7" tint="0.79998168889431442"/>
        <bgColor indexed="64"/>
      </patternFill>
    </fill>
    <fill>
      <patternFill patternType="solid">
        <fgColor theme="9" tint="0.79998168889431442"/>
        <bgColor indexed="64"/>
      </patternFill>
    </fill>
  </fills>
  <borders count="81">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bottom/>
      <diagonal/>
    </border>
    <border>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dotted">
        <color indexed="64"/>
      </left>
      <right style="thin">
        <color indexed="64"/>
      </right>
      <top style="thin">
        <color indexed="64"/>
      </top>
      <bottom/>
      <diagonal/>
    </border>
    <border>
      <left style="dotted">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style="medium">
        <color indexed="64"/>
      </right>
      <top style="thin">
        <color indexed="64"/>
      </top>
      <bottom style="thin">
        <color indexed="64"/>
      </bottom>
      <diagonal/>
    </border>
    <border>
      <left/>
      <right/>
      <top style="thin">
        <color indexed="64"/>
      </top>
      <bottom/>
      <diagonal/>
    </border>
    <border>
      <left/>
      <right style="thin">
        <color indexed="64"/>
      </right>
      <top/>
      <bottom style="thin">
        <color indexed="64"/>
      </bottom>
      <diagonal/>
    </border>
    <border>
      <left style="medium">
        <color indexed="64"/>
      </left>
      <right/>
      <top/>
      <bottom style="thin">
        <color indexed="64"/>
      </bottom>
      <diagonal/>
    </border>
    <border>
      <left style="dotted">
        <color indexed="64"/>
      </left>
      <right style="thin">
        <color indexed="64"/>
      </right>
      <top/>
      <bottom style="thin">
        <color indexed="64"/>
      </bottom>
      <diagonal/>
    </border>
    <border>
      <left style="dotted">
        <color indexed="64"/>
      </left>
      <right style="medium">
        <color indexed="64"/>
      </right>
      <top/>
      <bottom style="thin">
        <color indexed="64"/>
      </bottom>
      <diagonal/>
    </border>
    <border>
      <left/>
      <right style="medium">
        <color indexed="64"/>
      </right>
      <top style="medium">
        <color indexed="64"/>
      </top>
      <bottom style="medium">
        <color indexed="64"/>
      </bottom>
      <diagonal/>
    </border>
    <border>
      <left style="medium">
        <color indexed="64"/>
      </left>
      <right/>
      <top/>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rgb="FFFF0000"/>
      </left>
      <right style="thin">
        <color indexed="64"/>
      </right>
      <top style="medium">
        <color rgb="FFFF0000"/>
      </top>
      <bottom style="thin">
        <color indexed="64"/>
      </bottom>
      <diagonal/>
    </border>
    <border>
      <left style="thin">
        <color indexed="64"/>
      </left>
      <right style="medium">
        <color rgb="FFFF0000"/>
      </right>
      <top style="medium">
        <color rgb="FFFF0000"/>
      </top>
      <bottom style="thin">
        <color indexed="64"/>
      </bottom>
      <diagonal/>
    </border>
    <border>
      <left style="medium">
        <color rgb="FFFF0000"/>
      </left>
      <right style="thin">
        <color indexed="64"/>
      </right>
      <top style="thin">
        <color indexed="64"/>
      </top>
      <bottom style="thin">
        <color indexed="64"/>
      </bottom>
      <diagonal/>
    </border>
    <border>
      <left style="thin">
        <color indexed="64"/>
      </left>
      <right style="medium">
        <color rgb="FFFF0000"/>
      </right>
      <top style="thin">
        <color indexed="64"/>
      </top>
      <bottom style="thin">
        <color indexed="64"/>
      </bottom>
      <diagonal/>
    </border>
    <border>
      <left style="medium">
        <color rgb="FFFF0000"/>
      </left>
      <right style="thin">
        <color indexed="64"/>
      </right>
      <top style="thin">
        <color indexed="64"/>
      </top>
      <bottom style="medium">
        <color rgb="FFFF0000"/>
      </bottom>
      <diagonal/>
    </border>
    <border>
      <left style="thin">
        <color indexed="64"/>
      </left>
      <right style="medium">
        <color rgb="FFFF0000"/>
      </right>
      <top style="thin">
        <color indexed="64"/>
      </top>
      <bottom style="medium">
        <color rgb="FFFF0000"/>
      </bottom>
      <diagonal/>
    </border>
    <border>
      <left style="medium">
        <color rgb="FFFF0000"/>
      </left>
      <right/>
      <top style="thin">
        <color indexed="64"/>
      </top>
      <bottom style="thin">
        <color indexed="64"/>
      </bottom>
      <diagonal/>
    </border>
    <border>
      <left style="medium">
        <color rgb="FFFF0000"/>
      </left>
      <right/>
      <top style="thin">
        <color indexed="64"/>
      </top>
      <bottom style="medium">
        <color rgb="FFFF0000"/>
      </bottom>
      <diagonal/>
    </border>
    <border>
      <left style="thin">
        <color indexed="64"/>
      </left>
      <right style="medium">
        <color indexed="64"/>
      </right>
      <top style="thin">
        <color indexed="64"/>
      </top>
      <bottom style="medium">
        <color rgb="FFFF0000"/>
      </bottom>
      <diagonal/>
    </border>
    <border>
      <left/>
      <right style="medium">
        <color rgb="FFFF0000"/>
      </right>
      <top style="thin">
        <color indexed="64"/>
      </top>
      <bottom style="thin">
        <color indexed="64"/>
      </bottom>
      <diagonal/>
    </border>
    <border>
      <left style="medium">
        <color indexed="64"/>
      </left>
      <right/>
      <top style="thin">
        <color indexed="64"/>
      </top>
      <bottom style="medium">
        <color rgb="FFFF0000"/>
      </bottom>
      <diagonal/>
    </border>
    <border>
      <left style="dotted">
        <color indexed="64"/>
      </left>
      <right style="thin">
        <color indexed="64"/>
      </right>
      <top style="thin">
        <color indexed="64"/>
      </top>
      <bottom style="medium">
        <color rgb="FFFF0000"/>
      </bottom>
      <diagonal/>
    </border>
    <border>
      <left style="thin">
        <color indexed="64"/>
      </left>
      <right/>
      <top style="thin">
        <color indexed="64"/>
      </top>
      <bottom style="medium">
        <color rgb="FFFF0000"/>
      </bottom>
      <diagonal/>
    </border>
    <border>
      <left style="dotted">
        <color indexed="64"/>
      </left>
      <right style="medium">
        <color indexed="64"/>
      </right>
      <top style="thin">
        <color indexed="64"/>
      </top>
      <bottom style="medium">
        <color rgb="FFFF0000"/>
      </bottom>
      <diagonal/>
    </border>
    <border>
      <left style="medium">
        <color indexed="64"/>
      </left>
      <right style="thin">
        <color indexed="64"/>
      </right>
      <top style="thin">
        <color indexed="64"/>
      </top>
      <bottom style="medium">
        <color rgb="FFFF0000"/>
      </bottom>
      <diagonal/>
    </border>
    <border>
      <left/>
      <right style="medium">
        <color rgb="FFFF0000"/>
      </right>
      <top style="thin">
        <color indexed="64"/>
      </top>
      <bottom style="medium">
        <color rgb="FFFF0000"/>
      </bottom>
      <diagonal/>
    </border>
    <border>
      <left style="medium">
        <color rgb="FFFF0000"/>
      </left>
      <right/>
      <top/>
      <bottom style="thin">
        <color indexed="64"/>
      </bottom>
      <diagonal/>
    </border>
    <border>
      <left/>
      <right style="medium">
        <color rgb="FFFF0000"/>
      </right>
      <top/>
      <bottom style="thin">
        <color indexed="64"/>
      </bottom>
      <diagonal/>
    </border>
    <border>
      <left/>
      <right style="thin">
        <color indexed="64"/>
      </right>
      <top style="thin">
        <color indexed="64"/>
      </top>
      <bottom style="medium">
        <color rgb="FFFF0000"/>
      </bottom>
      <diagonal/>
    </border>
    <border>
      <left style="thin">
        <color indexed="64"/>
      </left>
      <right style="thin">
        <color indexed="64"/>
      </right>
      <top style="medium">
        <color rgb="FFFF0000"/>
      </top>
      <bottom style="thin">
        <color indexed="64"/>
      </bottom>
      <diagonal/>
    </border>
    <border>
      <left style="thin">
        <color indexed="64"/>
      </left>
      <right style="thin">
        <color indexed="64"/>
      </right>
      <top style="thin">
        <color indexed="64"/>
      </top>
      <bottom style="medium">
        <color rgb="FFFF0000"/>
      </bottom>
      <diagonal/>
    </border>
    <border>
      <left/>
      <right/>
      <top/>
      <bottom style="double">
        <color theme="9"/>
      </bottom>
      <diagonal/>
    </border>
    <border>
      <left/>
      <right/>
      <top style="thin">
        <color indexed="64"/>
      </top>
      <bottom style="medium">
        <color rgb="FFFF0000"/>
      </bottom>
      <diagonal/>
    </border>
    <border diagonalDown="1">
      <left style="thin">
        <color indexed="64"/>
      </left>
      <right style="medium">
        <color rgb="FFFF0000"/>
      </right>
      <top style="thin">
        <color indexed="64"/>
      </top>
      <bottom style="thin">
        <color indexed="64"/>
      </bottom>
      <diagonal style="thin">
        <color indexed="64"/>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thin">
        <color indexed="64"/>
      </right>
      <top style="medium">
        <color rgb="FFFF0000"/>
      </top>
      <bottom style="medium">
        <color rgb="FFFF0000"/>
      </bottom>
      <diagonal/>
    </border>
    <border>
      <left style="thin">
        <color indexed="64"/>
      </left>
      <right/>
      <top style="medium">
        <color rgb="FFFF0000"/>
      </top>
      <bottom style="medium">
        <color rgb="FFFF0000"/>
      </bottom>
      <diagonal/>
    </border>
    <border>
      <left style="medium">
        <color rgb="FFFF0000"/>
      </left>
      <right/>
      <top style="medium">
        <color rgb="FFFF0000"/>
      </top>
      <bottom style="thin">
        <color indexed="64"/>
      </bottom>
      <diagonal/>
    </border>
    <border>
      <left/>
      <right/>
      <top style="medium">
        <color rgb="FFFF0000"/>
      </top>
      <bottom style="thin">
        <color indexed="64"/>
      </bottom>
      <diagonal/>
    </border>
    <border>
      <left/>
      <right style="medium">
        <color rgb="FFFF0000"/>
      </right>
      <top style="medium">
        <color rgb="FFFF0000"/>
      </top>
      <bottom style="thin">
        <color indexed="64"/>
      </bottom>
      <diagonal/>
    </border>
    <border>
      <left/>
      <right style="medium">
        <color rgb="FFFF0000"/>
      </right>
      <top style="medium">
        <color rgb="FFFF0000"/>
      </top>
      <bottom style="medium">
        <color rgb="FFFF0000"/>
      </bottom>
      <diagonal/>
    </border>
    <border>
      <left style="double">
        <color theme="9"/>
      </left>
      <right/>
      <top style="double">
        <color theme="9"/>
      </top>
      <bottom/>
      <diagonal/>
    </border>
    <border>
      <left/>
      <right/>
      <top style="double">
        <color theme="9"/>
      </top>
      <bottom/>
      <diagonal/>
    </border>
    <border>
      <left/>
      <right style="double">
        <color theme="9"/>
      </right>
      <top style="double">
        <color theme="9"/>
      </top>
      <bottom/>
      <diagonal/>
    </border>
    <border>
      <left style="double">
        <color theme="9"/>
      </left>
      <right/>
      <top/>
      <bottom/>
      <diagonal/>
    </border>
    <border>
      <left/>
      <right style="double">
        <color theme="9"/>
      </right>
      <top/>
      <bottom/>
      <diagonal/>
    </border>
    <border>
      <left style="double">
        <color theme="9"/>
      </left>
      <right/>
      <top/>
      <bottom style="double">
        <color theme="9"/>
      </bottom>
      <diagonal/>
    </border>
    <border>
      <left/>
      <right style="double">
        <color theme="9"/>
      </right>
      <top/>
      <bottom style="double">
        <color theme="9"/>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s>
  <cellStyleXfs count="5">
    <xf numFmtId="0" fontId="0" fillId="0" borderId="0">
      <alignment vertical="center"/>
    </xf>
    <xf numFmtId="0" fontId="15" fillId="0" borderId="0" applyNumberFormat="0" applyFill="0" applyBorder="0" applyAlignment="0" applyProtection="0">
      <alignment vertical="center"/>
    </xf>
    <xf numFmtId="6" fontId="14" fillId="0" borderId="0" applyFont="0" applyFill="0" applyBorder="0" applyAlignment="0" applyProtection="0">
      <alignment vertical="center"/>
    </xf>
    <xf numFmtId="6" fontId="14" fillId="0" borderId="0" applyFont="0" applyFill="0" applyBorder="0" applyAlignment="0" applyProtection="0">
      <alignment vertical="center"/>
    </xf>
    <xf numFmtId="0" fontId="4" fillId="0" borderId="0">
      <alignment vertical="center"/>
    </xf>
  </cellStyleXfs>
  <cellXfs count="283">
    <xf numFmtId="0" fontId="0" fillId="0" borderId="0" xfId="0">
      <alignment vertical="center"/>
    </xf>
    <xf numFmtId="0" fontId="17" fillId="0" borderId="0" xfId="0" applyFont="1" applyAlignment="1">
      <alignment horizontal="center" vertical="center"/>
    </xf>
    <xf numFmtId="0" fontId="18" fillId="0" borderId="0" xfId="0" applyFont="1" applyAlignment="1">
      <alignment horizontal="left" vertical="center"/>
    </xf>
    <xf numFmtId="0" fontId="17" fillId="2" borderId="0" xfId="0" applyFont="1" applyFill="1" applyAlignment="1">
      <alignment horizontal="center" vertical="center"/>
    </xf>
    <xf numFmtId="0" fontId="17" fillId="3" borderId="1" xfId="0" applyFont="1" applyFill="1" applyBorder="1" applyAlignment="1">
      <alignment horizontal="center" vertical="center"/>
    </xf>
    <xf numFmtId="0" fontId="17" fillId="4" borderId="1" xfId="0" applyFont="1" applyFill="1" applyBorder="1" applyAlignment="1">
      <alignment horizontal="center" vertical="center"/>
    </xf>
    <xf numFmtId="0" fontId="17" fillId="0" borderId="0" xfId="0" applyFont="1" applyAlignment="1">
      <alignment horizontal="left" vertical="center"/>
    </xf>
    <xf numFmtId="0" fontId="17" fillId="0" borderId="2" xfId="0" applyFont="1" applyBorder="1" applyAlignment="1">
      <alignment horizontal="center" vertical="center"/>
    </xf>
    <xf numFmtId="0" fontId="19" fillId="0" borderId="0" xfId="0" applyFont="1" applyAlignment="1">
      <alignment horizontal="left" vertical="center"/>
    </xf>
    <xf numFmtId="0" fontId="17" fillId="2" borderId="0" xfId="0" applyFont="1" applyFill="1" applyAlignment="1">
      <alignment horizontal="center" vertical="center" wrapText="1"/>
    </xf>
    <xf numFmtId="0" fontId="17" fillId="5" borderId="3" xfId="0" applyFont="1" applyFill="1" applyBorder="1" applyAlignment="1">
      <alignment horizontal="center" vertical="center"/>
    </xf>
    <xf numFmtId="0" fontId="18" fillId="6" borderId="4" xfId="0" applyFont="1" applyFill="1" applyBorder="1" applyAlignment="1">
      <alignment horizontal="center" vertical="center"/>
    </xf>
    <xf numFmtId="0" fontId="20" fillId="0" borderId="0" xfId="0" applyFont="1" applyAlignment="1">
      <alignment horizontal="left" vertical="center"/>
    </xf>
    <xf numFmtId="0" fontId="20" fillId="0" borderId="0" xfId="0" applyFont="1" applyAlignment="1">
      <alignment horizontal="left"/>
    </xf>
    <xf numFmtId="0" fontId="17" fillId="0" borderId="3" xfId="0" applyFont="1" applyBorder="1">
      <alignment vertical="center"/>
    </xf>
    <xf numFmtId="0" fontId="17" fillId="5" borderId="1" xfId="0" applyFont="1" applyFill="1" applyBorder="1" applyAlignment="1">
      <alignment horizontal="center" vertical="center"/>
    </xf>
    <xf numFmtId="0" fontId="17" fillId="7" borderId="1" xfId="0" applyFont="1" applyFill="1" applyBorder="1" applyAlignment="1">
      <alignment horizontal="center" vertical="center"/>
    </xf>
    <xf numFmtId="49" fontId="17" fillId="5" borderId="6" xfId="0" applyNumberFormat="1" applyFont="1" applyFill="1" applyBorder="1">
      <alignment vertical="center"/>
    </xf>
    <xf numFmtId="0" fontId="16" fillId="0" borderId="7" xfId="0" applyFont="1" applyBorder="1">
      <alignment vertical="center"/>
    </xf>
    <xf numFmtId="0" fontId="16" fillId="0" borderId="8" xfId="0" applyFont="1" applyBorder="1">
      <alignment vertical="center"/>
    </xf>
    <xf numFmtId="49" fontId="17" fillId="5" borderId="2" xfId="0" applyNumberFormat="1" applyFont="1" applyFill="1" applyBorder="1" applyAlignment="1">
      <alignment horizontal="center" vertical="center"/>
    </xf>
    <xf numFmtId="0" fontId="17" fillId="0" borderId="0" xfId="0" applyFont="1" applyAlignment="1">
      <alignment horizontal="center" vertical="center" wrapText="1"/>
    </xf>
    <xf numFmtId="0" fontId="20" fillId="0" borderId="0" xfId="0" applyFont="1" applyAlignment="1">
      <alignment horizontal="center" vertical="center"/>
    </xf>
    <xf numFmtId="0" fontId="17" fillId="0" borderId="0" xfId="0" applyFont="1">
      <alignment vertical="center"/>
    </xf>
    <xf numFmtId="0" fontId="20" fillId="0" borderId="9" xfId="0" applyFont="1" applyBorder="1">
      <alignment vertical="center"/>
    </xf>
    <xf numFmtId="0" fontId="20" fillId="0" borderId="0" xfId="0" applyFont="1">
      <alignment vertical="center"/>
    </xf>
    <xf numFmtId="178" fontId="17" fillId="0" borderId="2" xfId="0" applyNumberFormat="1" applyFont="1" applyBorder="1" applyAlignment="1">
      <alignment horizontal="center" vertical="center"/>
    </xf>
    <xf numFmtId="0" fontId="21" fillId="8" borderId="0" xfId="0" applyFont="1" applyFill="1" applyAlignment="1">
      <alignment vertical="center" wrapText="1"/>
    </xf>
    <xf numFmtId="0" fontId="0" fillId="0" borderId="0" xfId="0" applyAlignment="1">
      <alignment horizontal="center" vertical="center"/>
    </xf>
    <xf numFmtId="0" fontId="17" fillId="5" borderId="3" xfId="0" applyFont="1" applyFill="1" applyBorder="1" applyAlignment="1">
      <alignment horizontal="center" vertical="center" shrinkToFit="1"/>
    </xf>
    <xf numFmtId="0" fontId="17" fillId="0" borderId="38" xfId="0" applyFont="1" applyBorder="1" applyAlignment="1" applyProtection="1">
      <alignment horizontal="center" vertical="center"/>
      <protection locked="0"/>
    </xf>
    <xf numFmtId="0" fontId="17" fillId="0" borderId="39" xfId="0" applyFont="1" applyBorder="1" applyAlignment="1" applyProtection="1">
      <alignment horizontal="left" vertical="center"/>
      <protection locked="0"/>
    </xf>
    <xf numFmtId="0" fontId="17" fillId="0" borderId="40" xfId="0" applyFont="1" applyBorder="1" applyAlignment="1" applyProtection="1">
      <alignment horizontal="center" vertical="center"/>
      <protection locked="0"/>
    </xf>
    <xf numFmtId="0" fontId="17" fillId="0" borderId="41" xfId="0" applyFont="1" applyBorder="1" applyAlignment="1" applyProtection="1">
      <alignment horizontal="left" vertical="center"/>
      <protection locked="0"/>
    </xf>
    <xf numFmtId="0" fontId="17" fillId="0" borderId="42" xfId="0" applyFont="1" applyBorder="1" applyAlignment="1" applyProtection="1">
      <alignment horizontal="center" vertical="center"/>
      <protection locked="0"/>
    </xf>
    <xf numFmtId="0" fontId="17" fillId="0" borderId="43" xfId="0" applyFont="1" applyBorder="1" applyAlignment="1" applyProtection="1">
      <alignment horizontal="left" vertical="center"/>
      <protection locked="0"/>
    </xf>
    <xf numFmtId="49" fontId="17" fillId="5" borderId="10" xfId="0" applyNumberFormat="1" applyFont="1" applyFill="1" applyBorder="1" applyAlignment="1">
      <alignment horizontal="center" vertical="center"/>
    </xf>
    <xf numFmtId="0" fontId="17" fillId="0" borderId="1" xfId="0" applyFont="1" applyBorder="1" applyAlignment="1">
      <alignment horizontal="center" vertical="center"/>
    </xf>
    <xf numFmtId="0" fontId="17" fillId="0" borderId="1" xfId="0" applyFont="1" applyBorder="1" applyAlignment="1">
      <alignment horizontal="left" vertical="center"/>
    </xf>
    <xf numFmtId="0" fontId="16" fillId="8" borderId="2" xfId="0" applyFont="1" applyFill="1" applyBorder="1" applyAlignment="1">
      <alignment horizontal="left" vertical="center" wrapText="1"/>
    </xf>
    <xf numFmtId="0" fontId="16" fillId="8" borderId="2" xfId="0" applyFont="1" applyFill="1" applyBorder="1" applyAlignment="1">
      <alignment horizontal="left" vertical="center"/>
    </xf>
    <xf numFmtId="0" fontId="22" fillId="0" borderId="0" xfId="0" applyFont="1" applyAlignment="1">
      <alignment horizontal="center" vertical="center"/>
    </xf>
    <xf numFmtId="0" fontId="22" fillId="0" borderId="0" xfId="0" applyFont="1">
      <alignment vertical="center"/>
    </xf>
    <xf numFmtId="0" fontId="23" fillId="0" borderId="11" xfId="0" applyFont="1" applyBorder="1" applyAlignment="1">
      <alignment textRotation="255"/>
    </xf>
    <xf numFmtId="0" fontId="17" fillId="0" borderId="10" xfId="0" applyFont="1" applyBorder="1" applyAlignment="1">
      <alignment horizontal="center" vertical="center"/>
    </xf>
    <xf numFmtId="0" fontId="17" fillId="0" borderId="44" xfId="0" applyFont="1" applyBorder="1" applyAlignment="1" applyProtection="1">
      <alignment horizontal="center" vertical="center" shrinkToFit="1"/>
      <protection locked="0"/>
    </xf>
    <xf numFmtId="0" fontId="17" fillId="0" borderId="45" xfId="0" applyFont="1" applyBorder="1" applyAlignment="1" applyProtection="1">
      <alignment horizontal="center" vertical="center" shrinkToFit="1"/>
      <protection locked="0"/>
    </xf>
    <xf numFmtId="0" fontId="24" fillId="0" borderId="12" xfId="0" applyFont="1" applyBorder="1" applyAlignment="1">
      <alignment horizontal="left" vertical="center" wrapText="1"/>
    </xf>
    <xf numFmtId="0" fontId="17" fillId="0" borderId="3" xfId="0" applyFont="1" applyBorder="1" applyAlignment="1">
      <alignment horizontal="center" vertical="center"/>
    </xf>
    <xf numFmtId="0" fontId="17" fillId="6" borderId="1" xfId="0" applyFont="1" applyFill="1" applyBorder="1" applyAlignment="1">
      <alignment horizontal="center" vertical="center"/>
    </xf>
    <xf numFmtId="0" fontId="17" fillId="6" borderId="1" xfId="0" applyFont="1" applyFill="1" applyBorder="1" applyAlignment="1">
      <alignment horizontal="left" vertical="center"/>
    </xf>
    <xf numFmtId="0" fontId="17" fillId="5" borderId="6" xfId="0" applyFont="1" applyFill="1" applyBorder="1" applyAlignment="1">
      <alignment horizontal="center" vertical="center"/>
    </xf>
    <xf numFmtId="0" fontId="17" fillId="5" borderId="7" xfId="0" applyFont="1" applyFill="1" applyBorder="1" applyAlignment="1">
      <alignment horizontal="center" vertical="center"/>
    </xf>
    <xf numFmtId="0" fontId="20" fillId="6" borderId="2" xfId="0" applyFont="1" applyFill="1" applyBorder="1" applyAlignment="1">
      <alignment horizontal="center" vertical="center"/>
    </xf>
    <xf numFmtId="0" fontId="17" fillId="9" borderId="13" xfId="0" applyFont="1" applyFill="1" applyBorder="1" applyAlignment="1">
      <alignment horizontal="center" vertical="center"/>
    </xf>
    <xf numFmtId="0" fontId="17" fillId="9" borderId="14" xfId="0" applyFont="1" applyFill="1" applyBorder="1" applyAlignment="1">
      <alignment horizontal="center" vertical="center"/>
    </xf>
    <xf numFmtId="0" fontId="17" fillId="9" borderId="15" xfId="0" applyFont="1" applyFill="1" applyBorder="1" applyAlignment="1">
      <alignment horizontal="center" vertical="center"/>
    </xf>
    <xf numFmtId="0" fontId="17" fillId="9" borderId="16" xfId="0" applyFont="1" applyFill="1" applyBorder="1" applyAlignment="1">
      <alignment horizontal="center" vertical="center"/>
    </xf>
    <xf numFmtId="49" fontId="17" fillId="9" borderId="3" xfId="0" applyNumberFormat="1" applyFont="1" applyFill="1" applyBorder="1" applyAlignment="1">
      <alignment horizontal="center" vertical="center"/>
    </xf>
    <xf numFmtId="0" fontId="19" fillId="0" borderId="17" xfId="0" applyFont="1" applyBorder="1" applyAlignment="1">
      <alignment horizontal="center" vertical="center"/>
    </xf>
    <xf numFmtId="0" fontId="19" fillId="0" borderId="18" xfId="0" applyFont="1" applyBorder="1" applyAlignment="1">
      <alignment horizontal="center" vertical="center"/>
    </xf>
    <xf numFmtId="0" fontId="19" fillId="0" borderId="10" xfId="0" applyFont="1" applyBorder="1" applyAlignment="1">
      <alignment horizontal="center" vertical="center"/>
    </xf>
    <xf numFmtId="0" fontId="19" fillId="0" borderId="19" xfId="0" applyFont="1" applyBorder="1" applyAlignment="1">
      <alignment horizontal="center" vertical="center"/>
    </xf>
    <xf numFmtId="0" fontId="19" fillId="0" borderId="20" xfId="0" applyFont="1" applyBorder="1" applyAlignment="1">
      <alignment horizontal="center" vertical="center" shrinkToFit="1"/>
    </xf>
    <xf numFmtId="0" fontId="19" fillId="0" borderId="21" xfId="0" applyFont="1" applyBorder="1" applyAlignment="1">
      <alignment horizontal="center" vertical="center" shrinkToFit="1"/>
    </xf>
    <xf numFmtId="0" fontId="17" fillId="0" borderId="20" xfId="0" applyFont="1" applyBorder="1" applyAlignment="1">
      <alignment horizontal="center" vertical="center"/>
    </xf>
    <xf numFmtId="0" fontId="17" fillId="0" borderId="21" xfId="0" applyFont="1" applyBorder="1" applyAlignment="1">
      <alignment horizontal="center" vertical="center"/>
    </xf>
    <xf numFmtId="0" fontId="25" fillId="0" borderId="20" xfId="0" applyFont="1" applyBorder="1" applyAlignment="1">
      <alignment horizontal="center" vertical="center" shrinkToFit="1"/>
    </xf>
    <xf numFmtId="0" fontId="25" fillId="0" borderId="21" xfId="0" applyFont="1" applyBorder="1" applyAlignment="1">
      <alignment horizontal="center" vertical="center" shrinkToFit="1"/>
    </xf>
    <xf numFmtId="0" fontId="25" fillId="0" borderId="12" xfId="0" applyFont="1" applyBorder="1" applyAlignment="1">
      <alignment horizontal="left" vertical="center"/>
    </xf>
    <xf numFmtId="0" fontId="17" fillId="8" borderId="21" xfId="0" applyFont="1" applyFill="1" applyBorder="1" applyAlignment="1">
      <alignment horizontal="center" vertical="center"/>
    </xf>
    <xf numFmtId="0" fontId="17" fillId="9" borderId="3" xfId="0" applyFont="1" applyFill="1" applyBorder="1" applyAlignment="1">
      <alignment horizontal="center" vertical="center"/>
    </xf>
    <xf numFmtId="0" fontId="19" fillId="0" borderId="22" xfId="0" applyFont="1" applyBorder="1" applyAlignment="1" applyProtection="1">
      <alignment horizontal="center" vertical="center" shrinkToFit="1"/>
      <protection locked="0"/>
    </xf>
    <xf numFmtId="0" fontId="19" fillId="0" borderId="23" xfId="0" applyFont="1" applyBorder="1" applyAlignment="1" applyProtection="1">
      <alignment horizontal="center" vertical="center" shrinkToFit="1"/>
      <protection locked="0"/>
    </xf>
    <xf numFmtId="0" fontId="19" fillId="0" borderId="3" xfId="0" applyFont="1" applyBorder="1" applyAlignment="1" applyProtection="1">
      <alignment horizontal="center" vertical="center" shrinkToFit="1"/>
      <protection locked="0"/>
    </xf>
    <xf numFmtId="0" fontId="19" fillId="0" borderId="24" xfId="0" applyFont="1" applyBorder="1" applyAlignment="1" applyProtection="1">
      <alignment horizontal="center" vertical="center" shrinkToFit="1"/>
      <protection locked="0"/>
    </xf>
    <xf numFmtId="0" fontId="19" fillId="0" borderId="15" xfId="0" applyFont="1" applyBorder="1" applyAlignment="1" applyProtection="1">
      <alignment horizontal="center" vertical="center" shrinkToFit="1"/>
      <protection locked="0"/>
    </xf>
    <xf numFmtId="0" fontId="19" fillId="0" borderId="16" xfId="0" applyFont="1" applyBorder="1" applyAlignment="1" applyProtection="1">
      <alignment horizontal="center" vertical="center" shrinkToFit="1"/>
      <protection locked="0"/>
    </xf>
    <xf numFmtId="0" fontId="24" fillId="0" borderId="47" xfId="0" applyFont="1" applyBorder="1" applyAlignment="1" applyProtection="1">
      <alignment horizontal="left" vertical="center" shrinkToFit="1"/>
      <protection locked="0"/>
    </xf>
    <xf numFmtId="0" fontId="19" fillId="0" borderId="48" xfId="0" applyFont="1" applyBorder="1" applyAlignment="1" applyProtection="1">
      <alignment horizontal="center" vertical="center" shrinkToFit="1"/>
      <protection locked="0"/>
    </xf>
    <xf numFmtId="0" fontId="19" fillId="0" borderId="49" xfId="0" applyFont="1" applyBorder="1" applyAlignment="1" applyProtection="1">
      <alignment horizontal="center" vertical="center" shrinkToFit="1"/>
      <protection locked="0"/>
    </xf>
    <xf numFmtId="0" fontId="19" fillId="0" borderId="50" xfId="0" applyFont="1" applyBorder="1" applyAlignment="1" applyProtection="1">
      <alignment horizontal="center" vertical="center" shrinkToFit="1"/>
      <protection locked="0"/>
    </xf>
    <xf numFmtId="0" fontId="19" fillId="0" borderId="51" xfId="0" applyFont="1" applyBorder="1" applyAlignment="1" applyProtection="1">
      <alignment horizontal="center" vertical="center" shrinkToFit="1"/>
      <protection locked="0"/>
    </xf>
    <xf numFmtId="0" fontId="19" fillId="0" borderId="52" xfId="0" applyFont="1" applyBorder="1" applyAlignment="1" applyProtection="1">
      <alignment horizontal="center" vertical="center" shrinkToFit="1"/>
      <protection locked="0"/>
    </xf>
    <xf numFmtId="0" fontId="19" fillId="0" borderId="46" xfId="0" applyFont="1" applyBorder="1" applyAlignment="1" applyProtection="1">
      <alignment horizontal="center" vertical="center" shrinkToFit="1"/>
      <protection locked="0"/>
    </xf>
    <xf numFmtId="0" fontId="24" fillId="0" borderId="53" xfId="0" applyFont="1" applyBorder="1" applyAlignment="1" applyProtection="1">
      <alignment horizontal="left" vertical="center" shrinkToFit="1"/>
      <protection locked="0"/>
    </xf>
    <xf numFmtId="0" fontId="26" fillId="0" borderId="0" xfId="0" applyFont="1" applyAlignment="1">
      <alignment horizontal="left" vertical="center"/>
    </xf>
    <xf numFmtId="0" fontId="16" fillId="0" borderId="11" xfId="0" applyFont="1" applyBorder="1">
      <alignment vertical="center"/>
    </xf>
    <xf numFmtId="0" fontId="17" fillId="0" borderId="7" xfId="0" applyFont="1" applyBorder="1">
      <alignment vertical="center"/>
    </xf>
    <xf numFmtId="0" fontId="17" fillId="0" borderId="8" xfId="0" applyFont="1" applyBorder="1">
      <alignment vertical="center"/>
    </xf>
    <xf numFmtId="0" fontId="17" fillId="0" borderId="25" xfId="0" applyFont="1" applyBorder="1">
      <alignment vertical="center"/>
    </xf>
    <xf numFmtId="0" fontId="17" fillId="0" borderId="12" xfId="0" applyFont="1" applyBorder="1">
      <alignment vertical="center"/>
    </xf>
    <xf numFmtId="0" fontId="17" fillId="0" borderId="6" xfId="0" applyFont="1" applyBorder="1">
      <alignment vertical="center"/>
    </xf>
    <xf numFmtId="0" fontId="17" fillId="0" borderId="26" xfId="0" applyFont="1" applyBorder="1">
      <alignment vertical="center"/>
    </xf>
    <xf numFmtId="0" fontId="26" fillId="8" borderId="20" xfId="0" applyFont="1" applyFill="1" applyBorder="1" applyAlignment="1">
      <alignment horizontal="left" vertical="center"/>
    </xf>
    <xf numFmtId="0" fontId="17" fillId="0" borderId="54" xfId="0" applyFont="1" applyBorder="1" applyAlignment="1" applyProtection="1">
      <alignment horizontal="center" vertical="center" shrinkToFit="1"/>
      <protection locked="0"/>
    </xf>
    <xf numFmtId="0" fontId="19" fillId="0" borderId="27" xfId="0" applyFont="1" applyBorder="1" applyAlignment="1" applyProtection="1">
      <alignment horizontal="center" vertical="center" shrinkToFit="1"/>
      <protection locked="0"/>
    </xf>
    <xf numFmtId="0" fontId="19" fillId="0" borderId="28" xfId="0" applyFont="1" applyBorder="1" applyAlignment="1" applyProtection="1">
      <alignment horizontal="center" vertical="center" shrinkToFit="1"/>
      <protection locked="0"/>
    </xf>
    <xf numFmtId="0" fontId="19" fillId="0" borderId="5" xfId="0" applyFont="1" applyBorder="1" applyAlignment="1" applyProtection="1">
      <alignment horizontal="center" vertical="center" shrinkToFit="1"/>
      <protection locked="0"/>
    </xf>
    <xf numFmtId="0" fontId="19" fillId="0" borderId="29" xfId="0" applyFont="1" applyBorder="1" applyAlignment="1" applyProtection="1">
      <alignment horizontal="center" vertical="center" shrinkToFit="1"/>
      <protection locked="0"/>
    </xf>
    <xf numFmtId="0" fontId="19" fillId="0" borderId="13" xfId="0" applyFont="1" applyBorder="1" applyAlignment="1" applyProtection="1">
      <alignment horizontal="center" vertical="center" shrinkToFit="1"/>
      <protection locked="0"/>
    </xf>
    <xf numFmtId="0" fontId="19" fillId="0" borderId="14" xfId="0" applyFont="1" applyBorder="1" applyAlignment="1" applyProtection="1">
      <alignment horizontal="center" vertical="center" shrinkToFit="1"/>
      <protection locked="0"/>
    </xf>
    <xf numFmtId="0" fontId="24" fillId="0" borderId="55" xfId="0" applyFont="1" applyBorder="1" applyAlignment="1" applyProtection="1">
      <alignment horizontal="left" vertical="center" shrinkToFit="1"/>
      <protection locked="0"/>
    </xf>
    <xf numFmtId="0" fontId="17" fillId="2" borderId="2" xfId="0" applyFont="1" applyFill="1" applyBorder="1" applyAlignment="1">
      <alignment horizontal="center" vertical="center"/>
    </xf>
    <xf numFmtId="0" fontId="17" fillId="5" borderId="1" xfId="0" applyFont="1" applyFill="1" applyBorder="1">
      <alignment vertical="center"/>
    </xf>
    <xf numFmtId="182" fontId="0" fillId="0" borderId="0" xfId="0" applyNumberFormat="1" applyAlignment="1">
      <alignment horizontal="center" vertical="center"/>
    </xf>
    <xf numFmtId="0" fontId="16" fillId="0" borderId="9" xfId="0" applyFont="1" applyBorder="1">
      <alignment vertical="center"/>
    </xf>
    <xf numFmtId="0" fontId="19" fillId="0" borderId="17" xfId="0" applyFont="1" applyBorder="1" applyAlignment="1">
      <alignment horizontal="center" vertical="center" shrinkToFit="1"/>
    </xf>
    <xf numFmtId="0" fontId="19" fillId="0" borderId="18" xfId="0" applyFont="1" applyBorder="1" applyAlignment="1">
      <alignment horizontal="center" vertical="center" shrinkToFit="1"/>
    </xf>
    <xf numFmtId="0" fontId="27" fillId="0" borderId="0" xfId="0" applyFont="1" applyAlignment="1">
      <alignment horizontal="center" vertical="center"/>
    </xf>
    <xf numFmtId="0" fontId="27" fillId="0" borderId="0" xfId="0" applyFont="1" applyAlignment="1">
      <alignment horizontal="left" vertical="center"/>
    </xf>
    <xf numFmtId="0" fontId="19" fillId="0" borderId="57" xfId="0" applyFont="1" applyBorder="1" applyAlignment="1" applyProtection="1">
      <alignment horizontal="center" vertical="center" shrinkToFit="1"/>
      <protection locked="0"/>
    </xf>
    <xf numFmtId="0" fontId="19" fillId="0" borderId="2" xfId="0" applyFont="1" applyBorder="1" applyAlignment="1" applyProtection="1">
      <alignment horizontal="center" vertical="center" shrinkToFit="1"/>
      <protection locked="0"/>
    </xf>
    <xf numFmtId="58" fontId="28" fillId="0" borderId="0" xfId="0" applyNumberFormat="1" applyFont="1" applyAlignment="1" applyProtection="1">
      <alignment horizontal="center" vertical="center" shrinkToFit="1"/>
      <protection locked="0"/>
    </xf>
    <xf numFmtId="0" fontId="19" fillId="0" borderId="58" xfId="0" applyFont="1" applyBorder="1" applyAlignment="1" applyProtection="1">
      <alignment horizontal="center" vertical="center" shrinkToFit="1"/>
      <protection locked="0"/>
    </xf>
    <xf numFmtId="0" fontId="28" fillId="0" borderId="31" xfId="0" applyFont="1" applyBorder="1" applyAlignment="1" applyProtection="1">
      <alignment horizontal="center" vertical="center" shrinkToFit="1"/>
      <protection locked="0"/>
    </xf>
    <xf numFmtId="0" fontId="29" fillId="0" borderId="0" xfId="0" applyFont="1" applyAlignment="1">
      <alignment horizontal="left" vertical="center"/>
    </xf>
    <xf numFmtId="0" fontId="30" fillId="0" borderId="0" xfId="0" applyFont="1" applyAlignment="1">
      <alignment horizontal="center" vertical="center"/>
    </xf>
    <xf numFmtId="0" fontId="31" fillId="0" borderId="0" xfId="0" applyFont="1" applyAlignment="1">
      <alignment horizontal="center" vertical="center"/>
    </xf>
    <xf numFmtId="0" fontId="32" fillId="0" borderId="0" xfId="0" applyFont="1">
      <alignment vertical="center"/>
    </xf>
    <xf numFmtId="0" fontId="33" fillId="8" borderId="59" xfId="0" applyFont="1" applyFill="1" applyBorder="1">
      <alignment vertical="center"/>
    </xf>
    <xf numFmtId="0" fontId="34" fillId="8" borderId="59" xfId="0" applyFont="1" applyFill="1" applyBorder="1" applyAlignment="1">
      <alignment vertical="top" wrapText="1"/>
    </xf>
    <xf numFmtId="0" fontId="13" fillId="0" borderId="2" xfId="4" applyFont="1" applyBorder="1" applyAlignment="1">
      <alignment horizontal="left" vertical="center" shrinkToFit="1"/>
    </xf>
    <xf numFmtId="0" fontId="13" fillId="0" borderId="2" xfId="0" applyFont="1" applyBorder="1" applyAlignment="1">
      <alignment vertical="center" shrinkToFit="1"/>
    </xf>
    <xf numFmtId="0" fontId="13" fillId="0" borderId="3" xfId="4" applyFont="1" applyBorder="1" applyAlignment="1">
      <alignment horizontal="left" vertical="center" shrinkToFit="1"/>
    </xf>
    <xf numFmtId="0" fontId="17" fillId="0" borderId="2" xfId="0" applyFont="1" applyBorder="1" applyAlignment="1">
      <alignment horizontal="left" vertical="center"/>
    </xf>
    <xf numFmtId="176" fontId="17" fillId="5" borderId="7" xfId="0" applyNumberFormat="1" applyFont="1" applyFill="1" applyBorder="1" applyAlignment="1">
      <alignment horizontal="center" vertical="center"/>
    </xf>
    <xf numFmtId="0" fontId="18" fillId="6" borderId="77" xfId="0" applyFont="1" applyFill="1" applyBorder="1" applyAlignment="1">
      <alignment horizontal="center" vertical="center"/>
    </xf>
    <xf numFmtId="0" fontId="18" fillId="0" borderId="78" xfId="0" applyFont="1" applyBorder="1" applyAlignment="1">
      <alignment horizontal="center" vertical="center"/>
    </xf>
    <xf numFmtId="0" fontId="18" fillId="0" borderId="30" xfId="0" applyFont="1" applyBorder="1" applyAlignment="1">
      <alignment horizontal="left" vertical="center" shrinkToFit="1"/>
    </xf>
    <xf numFmtId="0" fontId="18" fillId="0" borderId="79" xfId="0" applyFont="1" applyBorder="1" applyAlignment="1">
      <alignment horizontal="center" vertical="center"/>
    </xf>
    <xf numFmtId="0" fontId="0" fillId="0" borderId="2" xfId="0" applyBorder="1">
      <alignment vertical="center"/>
    </xf>
    <xf numFmtId="0" fontId="17" fillId="9" borderId="10" xfId="0" applyFont="1" applyFill="1" applyBorder="1" applyAlignment="1">
      <alignment horizontal="center" vertical="center"/>
    </xf>
    <xf numFmtId="0" fontId="17" fillId="0" borderId="10" xfId="0" applyFont="1" applyBorder="1" applyAlignment="1" applyProtection="1">
      <alignment horizontal="center" vertical="center" shrinkToFit="1"/>
      <protection locked="0"/>
    </xf>
    <xf numFmtId="0" fontId="19" fillId="0" borderId="17" xfId="0" applyFont="1" applyBorder="1" applyAlignment="1" applyProtection="1">
      <alignment horizontal="center" vertical="center" shrinkToFit="1"/>
      <protection locked="0"/>
    </xf>
    <xf numFmtId="0" fontId="19" fillId="0" borderId="18" xfId="0" applyFont="1" applyBorder="1" applyAlignment="1" applyProtection="1">
      <alignment horizontal="center" vertical="center" shrinkToFit="1"/>
      <protection locked="0"/>
    </xf>
    <xf numFmtId="0" fontId="19" fillId="0" borderId="10" xfId="0" applyFont="1" applyBorder="1" applyAlignment="1" applyProtection="1">
      <alignment horizontal="center" vertical="center" shrinkToFit="1"/>
      <protection locked="0"/>
    </xf>
    <xf numFmtId="0" fontId="19" fillId="0" borderId="19" xfId="0" applyFont="1" applyBorder="1" applyAlignment="1" applyProtection="1">
      <alignment horizontal="center" vertical="center" shrinkToFit="1"/>
      <protection locked="0"/>
    </xf>
    <xf numFmtId="0" fontId="19" fillId="0" borderId="20" xfId="0" applyFont="1" applyBorder="1" applyAlignment="1" applyProtection="1">
      <alignment horizontal="center" vertical="center" shrinkToFit="1"/>
      <protection locked="0"/>
    </xf>
    <xf numFmtId="0" fontId="19" fillId="0" borderId="21" xfId="0" applyFont="1" applyBorder="1" applyAlignment="1" applyProtection="1">
      <alignment horizontal="center" vertical="center" shrinkToFit="1"/>
      <protection locked="0"/>
    </xf>
    <xf numFmtId="0" fontId="0" fillId="0" borderId="17" xfId="0" applyBorder="1" applyAlignment="1" applyProtection="1">
      <alignment horizontal="center" vertical="center" shrinkToFit="1"/>
      <protection locked="0"/>
    </xf>
    <xf numFmtId="0" fontId="17" fillId="0" borderId="21" xfId="0" applyFont="1" applyBorder="1" applyAlignment="1" applyProtection="1">
      <alignment horizontal="center" vertical="center" shrinkToFit="1"/>
      <protection locked="0"/>
    </xf>
    <xf numFmtId="0" fontId="24" fillId="0" borderId="12" xfId="0" applyFont="1" applyBorder="1" applyAlignment="1" applyProtection="1">
      <alignment horizontal="left" vertical="center" shrinkToFit="1"/>
      <protection locked="0"/>
    </xf>
    <xf numFmtId="0" fontId="17" fillId="6" borderId="10" xfId="0" applyFont="1" applyFill="1" applyBorder="1" applyAlignment="1">
      <alignment horizontal="left" vertical="center"/>
    </xf>
    <xf numFmtId="0" fontId="17" fillId="0" borderId="25" xfId="0" applyFont="1" applyBorder="1" applyAlignment="1">
      <alignment horizontal="center" vertical="center"/>
    </xf>
    <xf numFmtId="0" fontId="0" fillId="0" borderId="25" xfId="0" applyBorder="1">
      <alignment vertical="center"/>
    </xf>
    <xf numFmtId="0" fontId="17" fillId="9" borderId="41" xfId="0" applyFont="1" applyFill="1" applyBorder="1" applyAlignment="1">
      <alignment horizontal="center" vertical="center"/>
    </xf>
    <xf numFmtId="0" fontId="17" fillId="7" borderId="1" xfId="0" applyFont="1" applyFill="1" applyBorder="1" applyAlignment="1">
      <alignment horizontal="center" vertical="center" shrinkToFit="1"/>
    </xf>
    <xf numFmtId="49" fontId="17" fillId="5" borderId="1" xfId="0" applyNumberFormat="1" applyFont="1" applyFill="1" applyBorder="1" applyAlignment="1">
      <alignment horizontal="center" vertical="center"/>
    </xf>
    <xf numFmtId="49" fontId="17" fillId="5" borderId="3" xfId="0" applyNumberFormat="1" applyFont="1" applyFill="1" applyBorder="1" applyAlignment="1">
      <alignment horizontal="center" vertical="center"/>
    </xf>
    <xf numFmtId="0" fontId="17" fillId="6" borderId="58" xfId="0" applyFont="1" applyFill="1" applyBorder="1" applyAlignment="1">
      <alignment horizontal="center" vertical="center"/>
    </xf>
    <xf numFmtId="0" fontId="17" fillId="6" borderId="60" xfId="0" applyFont="1" applyFill="1" applyBorder="1" applyAlignment="1">
      <alignment horizontal="center" vertical="center" shrinkToFit="1"/>
    </xf>
    <xf numFmtId="0" fontId="19" fillId="6" borderId="48" xfId="0" applyFont="1" applyFill="1" applyBorder="1" applyAlignment="1" applyProtection="1">
      <alignment horizontal="center" vertical="center" shrinkToFit="1"/>
      <protection locked="0"/>
    </xf>
    <xf numFmtId="0" fontId="19" fillId="6" borderId="49" xfId="0" applyFont="1" applyFill="1" applyBorder="1" applyAlignment="1" applyProtection="1">
      <alignment horizontal="center" vertical="center" shrinkToFit="1"/>
      <protection locked="0"/>
    </xf>
    <xf numFmtId="0" fontId="19" fillId="6" borderId="50" xfId="0" applyFont="1" applyFill="1" applyBorder="1" applyAlignment="1" applyProtection="1">
      <alignment horizontal="center" vertical="center" shrinkToFit="1"/>
      <protection locked="0"/>
    </xf>
    <xf numFmtId="0" fontId="19" fillId="6" borderId="51" xfId="0" applyFont="1" applyFill="1" applyBorder="1" applyAlignment="1" applyProtection="1">
      <alignment horizontal="center" vertical="center" shrinkToFit="1"/>
      <protection locked="0"/>
    </xf>
    <xf numFmtId="0" fontId="19" fillId="6" borderId="52" xfId="0" applyFont="1" applyFill="1" applyBorder="1" applyAlignment="1" applyProtection="1">
      <alignment horizontal="center" vertical="center" shrinkToFit="1"/>
      <protection locked="0"/>
    </xf>
    <xf numFmtId="0" fontId="19" fillId="6" borderId="46" xfId="0" applyFont="1" applyFill="1" applyBorder="1" applyAlignment="1" applyProtection="1">
      <alignment horizontal="center" vertical="center" shrinkToFit="1"/>
      <protection locked="0"/>
    </xf>
    <xf numFmtId="0" fontId="0" fillId="6" borderId="48" xfId="0" applyFill="1" applyBorder="1" applyAlignment="1" applyProtection="1">
      <alignment horizontal="center" vertical="center" shrinkToFit="1"/>
      <protection locked="0"/>
    </xf>
    <xf numFmtId="0" fontId="17" fillId="6" borderId="46" xfId="0" applyFont="1" applyFill="1" applyBorder="1" applyAlignment="1" applyProtection="1">
      <alignment horizontal="center" vertical="center" shrinkToFit="1"/>
      <protection locked="0"/>
    </xf>
    <xf numFmtId="0" fontId="24" fillId="6" borderId="56" xfId="0" applyFont="1" applyFill="1" applyBorder="1" applyAlignment="1" applyProtection="1">
      <alignment horizontal="left" vertical="center" shrinkToFit="1"/>
      <protection locked="0"/>
    </xf>
    <xf numFmtId="179" fontId="17" fillId="0" borderId="3" xfId="0" applyNumberFormat="1" applyFont="1" applyBorder="1" applyAlignment="1">
      <alignment horizontal="left" vertical="center"/>
    </xf>
    <xf numFmtId="179" fontId="17" fillId="0" borderId="7" xfId="0" applyNumberFormat="1" applyFont="1" applyBorder="1" applyAlignment="1">
      <alignment horizontal="left" vertical="center"/>
    </xf>
    <xf numFmtId="179" fontId="17" fillId="0" borderId="8" xfId="0" applyNumberFormat="1" applyFont="1" applyBorder="1" applyAlignment="1">
      <alignment horizontal="left" vertical="center"/>
    </xf>
    <xf numFmtId="181" fontId="17" fillId="0" borderId="5" xfId="0" applyNumberFormat="1" applyFont="1" applyBorder="1" applyAlignment="1">
      <alignment horizontal="left" vertical="center"/>
    </xf>
    <xf numFmtId="181" fontId="17" fillId="0" borderId="6" xfId="0" applyNumberFormat="1" applyFont="1" applyBorder="1" applyAlignment="1">
      <alignment horizontal="left" vertical="center"/>
    </xf>
    <xf numFmtId="6" fontId="17" fillId="5" borderId="6" xfId="2" applyFont="1" applyFill="1" applyBorder="1" applyAlignment="1">
      <alignment horizontal="center" vertical="center"/>
    </xf>
    <xf numFmtId="0" fontId="17" fillId="0" borderId="1" xfId="0" applyFont="1" applyBorder="1" applyAlignment="1">
      <alignment horizontal="center" vertical="center"/>
    </xf>
    <xf numFmtId="0" fontId="17" fillId="0" borderId="34" xfId="0" applyFont="1" applyBorder="1" applyAlignment="1">
      <alignment horizontal="center" vertical="center"/>
    </xf>
    <xf numFmtId="178" fontId="17" fillId="0" borderId="1" xfId="0" applyNumberFormat="1" applyFont="1" applyBorder="1" applyAlignment="1">
      <alignment horizontal="center" vertical="center"/>
    </xf>
    <xf numFmtId="178" fontId="17" fillId="0" borderId="34" xfId="0" applyNumberFormat="1" applyFont="1" applyBorder="1" applyAlignment="1">
      <alignment horizontal="center" vertical="center"/>
    </xf>
    <xf numFmtId="180" fontId="17" fillId="0" borderId="10" xfId="0" applyNumberFormat="1" applyFont="1" applyBorder="1" applyAlignment="1">
      <alignment horizontal="left" vertical="center"/>
    </xf>
    <xf numFmtId="180" fontId="17" fillId="0" borderId="25" xfId="0" applyNumberFormat="1" applyFont="1" applyBorder="1" applyAlignment="1">
      <alignment horizontal="left" vertical="center"/>
    </xf>
    <xf numFmtId="0" fontId="18" fillId="10" borderId="77" xfId="0" applyFont="1" applyFill="1" applyBorder="1" applyAlignment="1" applyProtection="1">
      <alignment horizontal="center" vertical="center" shrinkToFit="1"/>
      <protection locked="0"/>
    </xf>
    <xf numFmtId="0" fontId="18" fillId="10" borderId="30" xfId="0" applyFont="1" applyFill="1" applyBorder="1" applyAlignment="1" applyProtection="1">
      <alignment horizontal="center" vertical="center" shrinkToFit="1"/>
      <protection locked="0"/>
    </xf>
    <xf numFmtId="0" fontId="18" fillId="0" borderId="79" xfId="0" applyFont="1" applyBorder="1" applyAlignment="1">
      <alignment horizontal="center" vertical="center" shrinkToFit="1"/>
    </xf>
    <xf numFmtId="0" fontId="18" fillId="0" borderId="80" xfId="0" applyFont="1" applyBorder="1" applyAlignment="1">
      <alignment horizontal="center" vertical="center" shrinkToFit="1"/>
    </xf>
    <xf numFmtId="0" fontId="18" fillId="0" borderId="30" xfId="0" applyFont="1" applyBorder="1" applyAlignment="1">
      <alignment horizontal="center" vertical="center" shrinkToFit="1"/>
    </xf>
    <xf numFmtId="0" fontId="20" fillId="6" borderId="3" xfId="0" applyFont="1" applyFill="1" applyBorder="1" applyAlignment="1">
      <alignment horizontal="center" vertical="center"/>
    </xf>
    <xf numFmtId="0" fontId="20" fillId="6" borderId="7" xfId="0" applyFont="1" applyFill="1" applyBorder="1" applyAlignment="1">
      <alignment horizontal="center" vertical="center"/>
    </xf>
    <xf numFmtId="0" fontId="20" fillId="6" borderId="8"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6" fontId="20" fillId="5" borderId="7" xfId="2" applyFont="1" applyFill="1" applyBorder="1" applyAlignment="1">
      <alignment horizontal="center" vertical="center"/>
    </xf>
    <xf numFmtId="6" fontId="20" fillId="5" borderId="8" xfId="2" applyFont="1" applyFill="1" applyBorder="1" applyAlignment="1">
      <alignment horizontal="center" vertical="center"/>
    </xf>
    <xf numFmtId="0" fontId="17" fillId="9" borderId="17" xfId="0" applyFont="1" applyFill="1" applyBorder="1" applyAlignment="1">
      <alignment horizontal="center" vertical="center" wrapText="1"/>
    </xf>
    <xf numFmtId="0" fontId="17" fillId="9" borderId="35" xfId="0" applyFont="1" applyFill="1" applyBorder="1" applyAlignment="1">
      <alignment horizontal="center" vertical="center"/>
    </xf>
    <xf numFmtId="0" fontId="17" fillId="9" borderId="27" xfId="0" applyFont="1" applyFill="1" applyBorder="1" applyAlignment="1">
      <alignment horizontal="center" vertical="center"/>
    </xf>
    <xf numFmtId="0" fontId="17" fillId="9" borderId="36" xfId="0" applyFont="1" applyFill="1" applyBorder="1" applyAlignment="1">
      <alignment horizontal="center" vertical="center"/>
    </xf>
    <xf numFmtId="0" fontId="35" fillId="0" borderId="11" xfId="0" applyFont="1" applyBorder="1" applyAlignment="1">
      <alignment horizontal="center" textRotation="255"/>
    </xf>
    <xf numFmtId="0" fontId="4" fillId="0" borderId="70" xfId="0" applyFont="1" applyBorder="1" applyAlignment="1">
      <alignment vertical="top" wrapText="1"/>
    </xf>
    <xf numFmtId="0" fontId="4" fillId="0" borderId="71" xfId="0" applyFont="1" applyBorder="1" applyAlignment="1">
      <alignment vertical="top" wrapText="1"/>
    </xf>
    <xf numFmtId="0" fontId="4" fillId="0" borderId="72" xfId="0" applyFont="1" applyBorder="1" applyAlignment="1">
      <alignment vertical="top" wrapText="1"/>
    </xf>
    <xf numFmtId="0" fontId="4" fillId="0" borderId="73" xfId="0" applyFont="1" applyBorder="1" applyAlignment="1">
      <alignment vertical="top" wrapText="1"/>
    </xf>
    <xf numFmtId="0" fontId="4" fillId="0" borderId="0" xfId="0" applyFont="1" applyAlignment="1">
      <alignment vertical="top" wrapText="1"/>
    </xf>
    <xf numFmtId="0" fontId="4" fillId="0" borderId="74" xfId="0" applyFont="1" applyBorder="1" applyAlignment="1">
      <alignment vertical="top" wrapText="1"/>
    </xf>
    <xf numFmtId="0" fontId="4" fillId="0" borderId="75" xfId="0" applyFont="1" applyBorder="1" applyAlignment="1">
      <alignment vertical="top" wrapText="1"/>
    </xf>
    <xf numFmtId="0" fontId="4" fillId="0" borderId="59" xfId="0" applyFont="1" applyBorder="1" applyAlignment="1">
      <alignment vertical="top" wrapText="1"/>
    </xf>
    <xf numFmtId="0" fontId="4" fillId="0" borderId="76" xfId="0" applyFont="1" applyBorder="1" applyAlignment="1">
      <alignment vertical="top" wrapText="1"/>
    </xf>
    <xf numFmtId="0" fontId="36" fillId="0" borderId="0" xfId="0" applyFont="1" applyAlignment="1">
      <alignment horizontal="center" vertical="center"/>
    </xf>
    <xf numFmtId="0" fontId="17" fillId="9" borderId="25" xfId="0" applyFont="1" applyFill="1" applyBorder="1" applyAlignment="1">
      <alignment horizontal="center" vertical="center" wrapText="1"/>
    </xf>
    <xf numFmtId="0" fontId="17" fillId="9" borderId="35" xfId="0" applyFont="1" applyFill="1" applyBorder="1" applyAlignment="1">
      <alignment horizontal="center" vertical="center" wrapText="1"/>
    </xf>
    <xf numFmtId="0" fontId="17" fillId="9" borderId="27" xfId="0" applyFont="1" applyFill="1" applyBorder="1" applyAlignment="1">
      <alignment horizontal="center" vertical="center" wrapText="1"/>
    </xf>
    <xf numFmtId="0" fontId="17" fillId="9" borderId="6" xfId="0" applyFont="1" applyFill="1" applyBorder="1" applyAlignment="1">
      <alignment horizontal="center" vertical="center" wrapText="1"/>
    </xf>
    <xf numFmtId="0" fontId="17" fillId="9" borderId="36" xfId="0" applyFont="1" applyFill="1" applyBorder="1" applyAlignment="1">
      <alignment horizontal="center" vertical="center" wrapText="1"/>
    </xf>
    <xf numFmtId="0" fontId="17" fillId="9" borderId="22" xfId="0" applyFont="1" applyFill="1" applyBorder="1" applyAlignment="1">
      <alignment horizontal="center" vertical="center"/>
    </xf>
    <xf numFmtId="0" fontId="17" fillId="9" borderId="8" xfId="0" applyFont="1" applyFill="1" applyBorder="1" applyAlignment="1">
      <alignment horizontal="center" vertical="center"/>
    </xf>
    <xf numFmtId="0" fontId="17" fillId="9" borderId="3" xfId="0" applyFont="1" applyFill="1" applyBorder="1" applyAlignment="1">
      <alignment horizontal="center" vertical="center"/>
    </xf>
    <xf numFmtId="0" fontId="17" fillId="9" borderId="37" xfId="0" applyFont="1" applyFill="1" applyBorder="1" applyAlignment="1">
      <alignment horizontal="center" vertical="center"/>
    </xf>
    <xf numFmtId="0" fontId="21" fillId="8" borderId="9" xfId="0" applyFont="1" applyFill="1" applyBorder="1" applyAlignment="1">
      <alignment vertical="center" wrapText="1"/>
    </xf>
    <xf numFmtId="0" fontId="21" fillId="8" borderId="0" xfId="0" applyFont="1" applyFill="1" applyAlignment="1">
      <alignment vertical="center" wrapText="1"/>
    </xf>
    <xf numFmtId="0" fontId="17" fillId="3" borderId="3" xfId="0" applyFont="1" applyFill="1" applyBorder="1" applyAlignment="1">
      <alignment horizontal="center" vertical="center"/>
    </xf>
    <xf numFmtId="0" fontId="17" fillId="3" borderId="7" xfId="0" applyFont="1" applyFill="1" applyBorder="1" applyAlignment="1">
      <alignment horizontal="center" vertical="center"/>
    </xf>
    <xf numFmtId="0" fontId="17" fillId="3" borderId="8" xfId="0" applyFont="1" applyFill="1" applyBorder="1" applyAlignment="1">
      <alignment horizontal="center" vertical="center"/>
    </xf>
    <xf numFmtId="0" fontId="17" fillId="5" borderId="1" xfId="0" applyFont="1" applyFill="1" applyBorder="1" applyAlignment="1">
      <alignment horizontal="center" vertical="center" wrapText="1"/>
    </xf>
    <xf numFmtId="0" fontId="17" fillId="5" borderId="34" xfId="0" applyFont="1" applyFill="1" applyBorder="1" applyAlignment="1">
      <alignment horizontal="center" vertical="center"/>
    </xf>
    <xf numFmtId="177" fontId="17" fillId="5" borderId="7" xfId="0" applyNumberFormat="1" applyFont="1" applyFill="1" applyBorder="1" applyAlignment="1">
      <alignment horizontal="center" vertical="center"/>
    </xf>
    <xf numFmtId="6" fontId="17" fillId="5" borderId="7" xfId="2" applyFont="1" applyFill="1" applyBorder="1" applyAlignment="1">
      <alignment horizontal="center" vertical="center"/>
    </xf>
    <xf numFmtId="6" fontId="17" fillId="5" borderId="3" xfId="2" applyFont="1" applyFill="1" applyBorder="1" applyAlignment="1">
      <alignment horizontal="right" vertical="center"/>
    </xf>
    <xf numFmtId="6" fontId="17" fillId="5" borderId="7" xfId="2" applyFont="1" applyFill="1" applyBorder="1" applyAlignment="1">
      <alignment horizontal="right" vertical="center"/>
    </xf>
    <xf numFmtId="176" fontId="17" fillId="5" borderId="7" xfId="0" applyNumberFormat="1" applyFont="1" applyFill="1" applyBorder="1" applyAlignment="1">
      <alignment horizontal="center" vertical="center"/>
    </xf>
    <xf numFmtId="0" fontId="17" fillId="4" borderId="3" xfId="0" applyFont="1" applyFill="1" applyBorder="1" applyAlignment="1">
      <alignment horizontal="center" vertical="center"/>
    </xf>
    <xf numFmtId="0" fontId="17" fillId="4" borderId="7" xfId="0" applyFont="1" applyFill="1" applyBorder="1" applyAlignment="1">
      <alignment horizontal="center" vertical="center"/>
    </xf>
    <xf numFmtId="0" fontId="17" fillId="4" borderId="8" xfId="0" applyFont="1" applyFill="1" applyBorder="1" applyAlignment="1">
      <alignment horizontal="center" vertical="center"/>
    </xf>
    <xf numFmtId="0" fontId="17" fillId="7" borderId="3" xfId="0" applyFont="1" applyFill="1" applyBorder="1" applyAlignment="1">
      <alignment horizontal="center" vertical="center" shrinkToFit="1"/>
    </xf>
    <xf numFmtId="0" fontId="17" fillId="7" borderId="7" xfId="0" applyFont="1" applyFill="1" applyBorder="1" applyAlignment="1">
      <alignment horizontal="center" vertical="center" shrinkToFit="1"/>
    </xf>
    <xf numFmtId="0" fontId="17" fillId="7" borderId="8" xfId="0" applyFont="1" applyFill="1" applyBorder="1" applyAlignment="1">
      <alignment horizontal="center" vertical="center" shrinkToFit="1"/>
    </xf>
    <xf numFmtId="0" fontId="20" fillId="6" borderId="10" xfId="0" applyFont="1" applyFill="1" applyBorder="1" applyAlignment="1">
      <alignment horizontal="center" vertical="center"/>
    </xf>
    <xf numFmtId="0" fontId="20" fillId="6" borderId="25" xfId="0" applyFont="1" applyFill="1" applyBorder="1" applyAlignment="1">
      <alignment horizontal="center" vertical="center"/>
    </xf>
    <xf numFmtId="0" fontId="20" fillId="6" borderId="2" xfId="0" applyFont="1" applyFill="1" applyBorder="1" applyAlignment="1">
      <alignment horizontal="center" vertical="center"/>
    </xf>
    <xf numFmtId="0" fontId="17" fillId="5" borderId="10" xfId="0" applyFont="1" applyFill="1" applyBorder="1" applyAlignment="1">
      <alignment horizontal="center" vertical="center"/>
    </xf>
    <xf numFmtId="0" fontId="17" fillId="5" borderId="12" xfId="0" applyFont="1" applyFill="1" applyBorder="1" applyAlignment="1">
      <alignment horizontal="center" vertical="center"/>
    </xf>
    <xf numFmtId="0" fontId="17" fillId="5" borderId="5" xfId="0" applyFont="1" applyFill="1" applyBorder="1" applyAlignment="1">
      <alignment horizontal="center" vertical="center"/>
    </xf>
    <xf numFmtId="0" fontId="17" fillId="5" borderId="26" xfId="0" applyFont="1" applyFill="1" applyBorder="1" applyAlignment="1">
      <alignment horizontal="center" vertical="center"/>
    </xf>
    <xf numFmtId="49" fontId="17" fillId="9" borderId="1" xfId="0" applyNumberFormat="1" applyFont="1" applyFill="1" applyBorder="1" applyAlignment="1">
      <alignment horizontal="center" vertical="center"/>
    </xf>
    <xf numFmtId="49" fontId="17" fillId="9" borderId="33" xfId="0" applyNumberFormat="1" applyFont="1" applyFill="1" applyBorder="1" applyAlignment="1">
      <alignment horizontal="center" vertical="center"/>
    </xf>
    <xf numFmtId="49" fontId="17" fillId="9" borderId="34" xfId="0" applyNumberFormat="1" applyFont="1" applyFill="1" applyBorder="1" applyAlignment="1">
      <alignment horizontal="center" vertical="center"/>
    </xf>
    <xf numFmtId="0" fontId="17" fillId="5" borderId="33" xfId="0" applyFont="1" applyFill="1" applyBorder="1" applyAlignment="1">
      <alignment horizontal="center" vertical="center"/>
    </xf>
    <xf numFmtId="0" fontId="17" fillId="5" borderId="1" xfId="0" applyFont="1" applyFill="1" applyBorder="1" applyAlignment="1">
      <alignment horizontal="center" vertical="center"/>
    </xf>
    <xf numFmtId="0" fontId="17" fillId="9" borderId="12" xfId="0" applyFont="1" applyFill="1" applyBorder="1" applyAlignment="1">
      <alignment horizontal="center" vertical="center"/>
    </xf>
    <xf numFmtId="0" fontId="17" fillId="9" borderId="11" xfId="0" applyFont="1" applyFill="1" applyBorder="1" applyAlignment="1">
      <alignment horizontal="center" vertical="center"/>
    </xf>
    <xf numFmtId="0" fontId="17" fillId="9" borderId="26" xfId="0" applyFont="1" applyFill="1" applyBorder="1" applyAlignment="1">
      <alignment horizontal="center" vertical="center"/>
    </xf>
    <xf numFmtId="0" fontId="17" fillId="9" borderId="10" xfId="0" applyFont="1" applyFill="1" applyBorder="1" applyAlignment="1">
      <alignment horizontal="center" vertical="center" wrapText="1"/>
    </xf>
    <xf numFmtId="0" fontId="17" fillId="9" borderId="9" xfId="0" applyFont="1" applyFill="1" applyBorder="1" applyAlignment="1">
      <alignment horizontal="center" vertical="center"/>
    </xf>
    <xf numFmtId="0" fontId="17" fillId="9" borderId="5" xfId="0" applyFont="1" applyFill="1" applyBorder="1" applyAlignment="1">
      <alignment horizontal="center" vertical="center"/>
    </xf>
    <xf numFmtId="0" fontId="20" fillId="6" borderId="50" xfId="0" applyFont="1" applyFill="1" applyBorder="1" applyAlignment="1">
      <alignment horizontal="center" vertical="center"/>
    </xf>
    <xf numFmtId="0" fontId="20" fillId="6" borderId="60" xfId="0" applyFont="1" applyFill="1" applyBorder="1" applyAlignment="1">
      <alignment horizontal="center" vertical="center"/>
    </xf>
    <xf numFmtId="0" fontId="20" fillId="6" borderId="56" xfId="0" applyFont="1" applyFill="1" applyBorder="1" applyAlignment="1">
      <alignment horizontal="center" vertical="center"/>
    </xf>
    <xf numFmtId="49" fontId="17" fillId="5" borderId="1" xfId="0" applyNumberFormat="1" applyFont="1" applyFill="1" applyBorder="1" applyAlignment="1">
      <alignment horizontal="center" vertical="center"/>
    </xf>
    <xf numFmtId="49" fontId="17" fillId="5" borderId="33" xfId="0" applyNumberFormat="1" applyFont="1" applyFill="1" applyBorder="1" applyAlignment="1">
      <alignment horizontal="center" vertical="center"/>
    </xf>
    <xf numFmtId="49" fontId="17" fillId="5" borderId="34" xfId="0" applyNumberFormat="1" applyFont="1" applyFill="1" applyBorder="1" applyAlignment="1">
      <alignment horizontal="center" vertical="center"/>
    </xf>
    <xf numFmtId="0" fontId="17" fillId="5" borderId="33" xfId="0" applyFont="1" applyFill="1" applyBorder="1" applyAlignment="1">
      <alignment horizontal="center" vertical="center" wrapText="1"/>
    </xf>
    <xf numFmtId="0" fontId="17" fillId="5" borderId="34" xfId="0" applyFont="1" applyFill="1" applyBorder="1" applyAlignment="1">
      <alignment horizontal="center" vertical="center" wrapText="1"/>
    </xf>
    <xf numFmtId="49" fontId="17" fillId="0" borderId="44" xfId="0" applyNumberFormat="1" applyFont="1" applyBorder="1" applyAlignment="1" applyProtection="1">
      <alignment horizontal="center" vertical="center"/>
      <protection locked="0"/>
    </xf>
    <xf numFmtId="49" fontId="17" fillId="0" borderId="7" xfId="0" applyNumberFormat="1" applyFont="1" applyBorder="1" applyAlignment="1" applyProtection="1">
      <alignment horizontal="center" vertical="center"/>
      <protection locked="0"/>
    </xf>
    <xf numFmtId="49" fontId="17" fillId="0" borderId="47" xfId="0" applyNumberFormat="1" applyFont="1" applyBorder="1" applyAlignment="1" applyProtection="1">
      <alignment horizontal="center" vertical="center"/>
      <protection locked="0"/>
    </xf>
    <xf numFmtId="0" fontId="20" fillId="6" borderId="10" xfId="0" applyFont="1" applyFill="1" applyBorder="1" applyAlignment="1">
      <alignment horizontal="center" vertical="center" shrinkToFit="1"/>
    </xf>
    <xf numFmtId="0" fontId="20" fillId="6" borderId="25" xfId="0" applyFont="1" applyFill="1" applyBorder="1" applyAlignment="1">
      <alignment horizontal="center" vertical="center" shrinkToFit="1"/>
    </xf>
    <xf numFmtId="0" fontId="20" fillId="6" borderId="12" xfId="0" applyFont="1" applyFill="1" applyBorder="1" applyAlignment="1">
      <alignment horizontal="center" vertical="center" shrinkToFit="1"/>
    </xf>
    <xf numFmtId="0" fontId="20" fillId="6" borderId="12" xfId="0" applyFont="1" applyFill="1" applyBorder="1" applyAlignment="1">
      <alignment horizontal="center" vertical="center"/>
    </xf>
    <xf numFmtId="0" fontId="17" fillId="0" borderId="0" xfId="0" applyFont="1" applyAlignment="1">
      <alignment horizontal="center" vertical="center"/>
    </xf>
    <xf numFmtId="0" fontId="37" fillId="7" borderId="67" xfId="1" applyFont="1" applyFill="1" applyBorder="1" applyAlignment="1">
      <alignment horizontal="left" vertical="center"/>
    </xf>
    <xf numFmtId="0" fontId="17" fillId="5" borderId="9" xfId="0" applyFont="1" applyFill="1" applyBorder="1" applyAlignment="1">
      <alignment horizontal="center" vertical="center"/>
    </xf>
    <xf numFmtId="0" fontId="17" fillId="5" borderId="0" xfId="0" applyFont="1" applyFill="1" applyAlignment="1">
      <alignment horizontal="center" vertical="center"/>
    </xf>
    <xf numFmtId="0" fontId="17" fillId="0" borderId="65" xfId="0" applyFont="1" applyBorder="1" applyAlignment="1" applyProtection="1">
      <alignment horizontal="center" vertical="center"/>
      <protection locked="0"/>
    </xf>
    <xf numFmtId="0" fontId="17" fillId="0" borderId="63" xfId="0" applyFont="1" applyBorder="1" applyAlignment="1" applyProtection="1">
      <alignment horizontal="center" vertical="center"/>
      <protection locked="0"/>
    </xf>
    <xf numFmtId="0" fontId="17" fillId="0" borderId="69" xfId="0" applyFont="1" applyBorder="1" applyAlignment="1" applyProtection="1">
      <alignment horizontal="center" vertical="center"/>
      <protection locked="0"/>
    </xf>
    <xf numFmtId="0" fontId="17" fillId="0" borderId="62" xfId="0" applyFont="1" applyBorder="1" applyAlignment="1" applyProtection="1">
      <alignment horizontal="center" vertical="center"/>
      <protection locked="0"/>
    </xf>
    <xf numFmtId="0" fontId="17" fillId="0" borderId="64" xfId="0" applyFont="1" applyBorder="1" applyAlignment="1" applyProtection="1">
      <alignment horizontal="center" vertical="center"/>
      <protection locked="0"/>
    </xf>
    <xf numFmtId="0" fontId="17" fillId="0" borderId="44" xfId="0" applyFont="1" applyBorder="1" applyAlignment="1" applyProtection="1">
      <alignment horizontal="center" vertical="center"/>
      <protection locked="0"/>
    </xf>
    <xf numFmtId="0" fontId="17" fillId="0" borderId="7" xfId="0" applyFont="1" applyBorder="1" applyAlignment="1" applyProtection="1">
      <alignment horizontal="center" vertical="center"/>
      <protection locked="0"/>
    </xf>
    <xf numFmtId="0" fontId="17" fillId="0" borderId="47" xfId="0" applyFont="1" applyBorder="1" applyAlignment="1" applyProtection="1">
      <alignment horizontal="center" vertical="center"/>
      <protection locked="0"/>
    </xf>
    <xf numFmtId="0" fontId="17" fillId="0" borderId="45" xfId="0" applyFont="1" applyBorder="1" applyAlignment="1" applyProtection="1">
      <alignment horizontal="center" vertical="center"/>
      <protection locked="0"/>
    </xf>
    <xf numFmtId="0" fontId="17" fillId="0" borderId="60" xfId="0" applyFont="1" applyBorder="1" applyAlignment="1" applyProtection="1">
      <alignment horizontal="center" vertical="center"/>
      <protection locked="0"/>
    </xf>
    <xf numFmtId="0" fontId="17" fillId="0" borderId="53" xfId="0" applyFont="1" applyBorder="1" applyAlignment="1" applyProtection="1">
      <alignment horizontal="center" vertical="center"/>
      <protection locked="0"/>
    </xf>
    <xf numFmtId="0" fontId="17" fillId="0" borderId="32" xfId="0" applyFont="1" applyBorder="1" applyAlignment="1">
      <alignment horizontal="center" vertical="center"/>
    </xf>
    <xf numFmtId="0" fontId="17" fillId="0" borderId="61" xfId="0" applyFont="1" applyBorder="1" applyAlignment="1">
      <alignment horizontal="center" vertical="center"/>
    </xf>
    <xf numFmtId="0" fontId="20" fillId="6" borderId="1" xfId="0" applyFont="1" applyFill="1" applyBorder="1" applyAlignment="1">
      <alignment horizontal="center" vertical="center"/>
    </xf>
    <xf numFmtId="0" fontId="17" fillId="0" borderId="66" xfId="0" applyFont="1" applyBorder="1" applyAlignment="1" applyProtection="1">
      <alignment horizontal="center" vertical="center"/>
      <protection locked="0"/>
    </xf>
    <xf numFmtId="0" fontId="17" fillId="0" borderId="67" xfId="0" applyFont="1" applyBorder="1" applyAlignment="1" applyProtection="1">
      <alignment horizontal="center" vertical="center"/>
      <protection locked="0"/>
    </xf>
    <xf numFmtId="0" fontId="17" fillId="0" borderId="68" xfId="0" applyFont="1" applyBorder="1" applyAlignment="1" applyProtection="1">
      <alignment horizontal="center" vertical="center"/>
      <protection locked="0"/>
    </xf>
  </cellXfs>
  <cellStyles count="5">
    <cellStyle name="ハイパーリンク" xfId="1" builtinId="8"/>
    <cellStyle name="通貨" xfId="2" builtinId="7"/>
    <cellStyle name="通貨 2" xfId="3" xr:uid="{00000000-0005-0000-0000-000002000000}"/>
    <cellStyle name="標準" xfId="0" builtinId="0"/>
    <cellStyle name="標準_00_2010年平塚選手権エントリー集計表" xfId="4" xr:uid="{00000000-0005-0000-0000-000004000000}"/>
  </cellStyles>
  <dxfs count="49">
    <dxf>
      <font>
        <color rgb="FFFF0000"/>
      </font>
      <numFmt numFmtId="183" formatCode="&quot;年齢エラー&quot;"/>
    </dxf>
    <dxf>
      <font>
        <color rgb="FFFF0000"/>
      </font>
      <numFmt numFmtId="183" formatCode="&quot;年齢エラー&quot;"/>
    </dxf>
    <dxf>
      <font>
        <color rgb="FFFF0000"/>
      </font>
      <numFmt numFmtId="183" formatCode="&quot;年齢エラー&quot;"/>
    </dxf>
    <dxf>
      <font>
        <color rgb="FFFF0000"/>
      </font>
      <numFmt numFmtId="183" formatCode="&quot;年齢エラー&quot;"/>
    </dxf>
    <dxf>
      <font>
        <color rgb="FFFF0000"/>
      </font>
      <numFmt numFmtId="183" formatCode="&quot;年齢エラー&quot;"/>
    </dxf>
    <dxf>
      <font>
        <color rgb="FFFF0000"/>
      </font>
      <numFmt numFmtId="184" formatCode="&quot;エラー&quot;@"/>
    </dxf>
    <dxf>
      <font>
        <color rgb="FFFF0000"/>
      </font>
      <numFmt numFmtId="183" formatCode="&quot;年齢エラー&quot;"/>
    </dxf>
    <dxf>
      <font>
        <color rgb="FFFF0000"/>
      </font>
      <numFmt numFmtId="183" formatCode="&quot;年齢エラー&quot;"/>
    </dxf>
    <dxf>
      <font>
        <color rgb="FFFF0000"/>
      </font>
      <numFmt numFmtId="183" formatCode="&quot;年齢エラー&quot;"/>
    </dxf>
    <dxf>
      <font>
        <color rgb="FFFF0000"/>
      </font>
      <numFmt numFmtId="183" formatCode="&quot;年齢エラー&quot;"/>
    </dxf>
    <dxf>
      <font>
        <color rgb="FFFF0000"/>
      </font>
      <numFmt numFmtId="183" formatCode="&quot;年齢エラー&quot;"/>
    </dxf>
    <dxf>
      <font>
        <color rgb="FFFF0000"/>
      </font>
      <numFmt numFmtId="183" formatCode="&quot;年齢エラー&quot;"/>
    </dxf>
    <dxf>
      <font>
        <color rgb="FFFF0000"/>
      </font>
      <numFmt numFmtId="183" formatCode="&quot;年齢エラー&quot;"/>
    </dxf>
    <dxf>
      <font>
        <color rgb="FFFF0000"/>
      </font>
      <numFmt numFmtId="183" formatCode="&quot;年齢エラー&quot;"/>
    </dxf>
    <dxf>
      <font>
        <color rgb="FFFF0000"/>
      </font>
      <numFmt numFmtId="183" formatCode="&quot;年齢エラー&quot;"/>
    </dxf>
    <dxf>
      <font>
        <color rgb="FFFF0000"/>
      </font>
      <numFmt numFmtId="183" formatCode="&quot;年齢エラー&quot;"/>
    </dxf>
    <dxf>
      <font>
        <color rgb="FFFF0000"/>
      </font>
      <numFmt numFmtId="183" formatCode="&quot;年齢エラー&quot;"/>
    </dxf>
    <dxf>
      <font>
        <color rgb="FFFF0000"/>
      </font>
      <numFmt numFmtId="183" formatCode="&quot;年齢エラー&quot;"/>
    </dxf>
    <dxf>
      <font>
        <color rgb="FFFF0000"/>
      </font>
      <numFmt numFmtId="183" formatCode="&quot;年齢エラー&quot;"/>
    </dxf>
    <dxf>
      <font>
        <color rgb="FFFF0000"/>
      </font>
      <numFmt numFmtId="183" formatCode="&quot;年齢エラー&quot;"/>
    </dxf>
    <dxf>
      <font>
        <color rgb="FFFF0000"/>
      </font>
      <numFmt numFmtId="184" formatCode="&quot;エラー&quot;@"/>
    </dxf>
    <dxf>
      <font>
        <color rgb="FFFF0000"/>
      </font>
      <numFmt numFmtId="183" formatCode="&quot;年齢エラー&quot;"/>
    </dxf>
    <dxf>
      <font>
        <color rgb="FFFF0000"/>
      </font>
      <numFmt numFmtId="183" formatCode="&quot;年齢エラー&quot;"/>
    </dxf>
    <dxf>
      <font>
        <color rgb="FFFF0000"/>
      </font>
      <numFmt numFmtId="183" formatCode="&quot;年齢エラー&quot;"/>
    </dxf>
    <dxf>
      <font>
        <color rgb="FFFF0000"/>
      </font>
      <numFmt numFmtId="183" formatCode="&quot;年齢エラー&quot;"/>
    </dxf>
    <dxf>
      <font>
        <color rgb="FFFF0000"/>
      </font>
      <numFmt numFmtId="183" formatCode="&quot;年齢エラー&quot;"/>
    </dxf>
    <dxf>
      <font>
        <strike val="0"/>
        <color rgb="FFFF0000"/>
      </font>
      <numFmt numFmtId="183" formatCode="&quot;年齢エラー&quot;"/>
    </dxf>
    <dxf>
      <font>
        <color rgb="FFFF0000"/>
      </font>
      <numFmt numFmtId="184" formatCode="&quot;エラー&quot;@"/>
    </dxf>
    <dxf>
      <font>
        <color rgb="FFFF0000"/>
      </font>
      <numFmt numFmtId="183" formatCode="&quot;年齢エラー&quot;"/>
    </dxf>
    <dxf>
      <font>
        <strike val="0"/>
        <color rgb="FFFF0000"/>
      </font>
      <numFmt numFmtId="183" formatCode="&quot;年齢エラー&quot;"/>
    </dxf>
    <dxf>
      <font>
        <color rgb="FFFF0000"/>
      </font>
      <numFmt numFmtId="183" formatCode="&quot;年齢エラー&quot;"/>
    </dxf>
    <dxf>
      <font>
        <color rgb="FFFF0000"/>
      </font>
      <numFmt numFmtId="184" formatCode="&quot;エラー&quot;@"/>
    </dxf>
    <dxf>
      <font>
        <strike val="0"/>
        <color rgb="FFFF0000"/>
      </font>
      <numFmt numFmtId="183" formatCode="&quot;年齢エラー&quot;"/>
    </dxf>
    <dxf>
      <font>
        <color rgb="FFFF0000"/>
      </font>
      <numFmt numFmtId="183" formatCode="&quot;年齢エラー&quot;"/>
    </dxf>
    <dxf>
      <font>
        <color rgb="FFFF0000"/>
      </font>
      <numFmt numFmtId="183" formatCode="&quot;年齢エラー&quot;"/>
    </dxf>
    <dxf>
      <font>
        <color rgb="FFFF0000"/>
      </font>
      <numFmt numFmtId="183" formatCode="&quot;年齢エラー&quot;"/>
    </dxf>
    <dxf>
      <font>
        <color rgb="FFFF0000"/>
      </font>
      <numFmt numFmtId="183" formatCode="&quot;年齢エラー&quot;"/>
    </dxf>
    <dxf>
      <font>
        <color rgb="FFFF0000"/>
      </font>
      <numFmt numFmtId="183" formatCode="&quot;年齢エラー&quot;"/>
    </dxf>
    <dxf>
      <font>
        <color rgb="FFFF0000"/>
      </font>
      <numFmt numFmtId="183" formatCode="&quot;年齢エラー&quot;"/>
    </dxf>
    <dxf>
      <font>
        <color rgb="FFFF0000"/>
      </font>
      <numFmt numFmtId="183" formatCode="&quot;年齢エラー&quot;"/>
    </dxf>
    <dxf>
      <font>
        <color rgb="FFFF0000"/>
      </font>
      <numFmt numFmtId="183" formatCode="&quot;年齢エラー&quot;"/>
    </dxf>
    <dxf>
      <font>
        <color rgb="FFFF0000"/>
      </font>
      <numFmt numFmtId="183" formatCode="&quot;年齢エラー&quot;"/>
    </dxf>
    <dxf>
      <font>
        <color rgb="FFFF0000"/>
      </font>
      <numFmt numFmtId="183" formatCode="&quot;年齢エラー&quot;"/>
    </dxf>
    <dxf>
      <font>
        <color rgb="FFFF0000"/>
      </font>
      <numFmt numFmtId="183" formatCode="&quot;年齢エラー&quot;"/>
    </dxf>
    <dxf>
      <font>
        <color rgb="FFFF0000"/>
      </font>
      <numFmt numFmtId="185" formatCode="&quot;エラー&quot;\ @"/>
    </dxf>
    <dxf>
      <font>
        <color rgb="FFFF0000"/>
      </font>
      <numFmt numFmtId="183" formatCode="&quot;年齢エラー&quot;"/>
    </dxf>
    <dxf>
      <font>
        <color rgb="FFFF0000"/>
      </font>
      <numFmt numFmtId="183" formatCode="&quot;年齢エラー&quot;"/>
    </dxf>
    <dxf>
      <font>
        <color rgb="FFFF0000"/>
      </font>
      <numFmt numFmtId="183" formatCode="&quot;年齢エラー&quot;"/>
    </dxf>
    <dxf>
      <font>
        <color rgb="FFFF0000"/>
      </font>
      <numFmt numFmtId="183" formatCode="&quot;年齢エラー&quo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kntya/AppData/Local/Microsoft/Windows/Temporary%20Internet%20Files/Content.Outlook/CWERDIE6/&#20013;&#26449;&#26479;&#30003;&#36796;&#29992;&#32025;&#65288;&#26696;&#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優先申込 (2)"/>
      <sheetName val="優先申込"/>
      <sheetName val="一般申込"/>
      <sheetName val="優先申込 (招待選手)"/>
      <sheetName val="一般申込 (招待選手)"/>
    </sheetNames>
    <sheetDataSet>
      <sheetData sheetId="0">
        <row r="26">
          <cell r="AB26" t="str">
            <v>男子一般</v>
          </cell>
        </row>
        <row r="27">
          <cell r="AB27" t="str">
            <v>男子35歳</v>
          </cell>
        </row>
        <row r="28">
          <cell r="AB28" t="str">
            <v>男子45歳</v>
          </cell>
        </row>
        <row r="29">
          <cell r="AB29" t="str">
            <v>男子50歳</v>
          </cell>
        </row>
        <row r="30">
          <cell r="AB30" t="str">
            <v>男子55歳</v>
          </cell>
        </row>
        <row r="31">
          <cell r="AB31" t="str">
            <v>男子60歳</v>
          </cell>
        </row>
        <row r="32">
          <cell r="AB32" t="str">
            <v>男子65歳</v>
          </cell>
        </row>
        <row r="33">
          <cell r="AB33" t="str">
            <v>男子70歳</v>
          </cell>
        </row>
        <row r="34">
          <cell r="AB34" t="str">
            <v>女子一般</v>
          </cell>
        </row>
        <row r="35">
          <cell r="AB35" t="str">
            <v>女子40歳</v>
          </cell>
        </row>
        <row r="36">
          <cell r="AB36" t="str">
            <v>女子50歳</v>
          </cell>
        </row>
      </sheetData>
      <sheetData sheetId="1"/>
      <sheetData sheetId="2"/>
      <sheetData sheetId="3"/>
      <sheetData sheetId="4"/>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IV96"/>
  <sheetViews>
    <sheetView tabSelected="1" zoomScale="80" zoomScaleNormal="80" workbookViewId="0">
      <selection activeCell="B2" sqref="B2"/>
    </sheetView>
  </sheetViews>
  <sheetFormatPr defaultColWidth="9" defaultRowHeight="13.5" x14ac:dyDescent="0.15"/>
  <cols>
    <col min="1" max="1" width="3.75" style="1" customWidth="1"/>
    <col min="2" max="2" width="3.375" style="1" customWidth="1"/>
    <col min="3" max="3" width="6" style="1" customWidth="1"/>
    <col min="4" max="36" width="3.375" style="1" customWidth="1"/>
    <col min="37" max="37" width="5.5" style="41" hidden="1" customWidth="1"/>
    <col min="38" max="38" width="6.375" style="1" customWidth="1"/>
    <col min="39" max="39" width="12" style="1" customWidth="1"/>
    <col min="40" max="41" width="9.25" style="1" customWidth="1"/>
    <col min="42" max="42" width="18.75" style="1" customWidth="1"/>
    <col min="43" max="43" width="12.125" style="1" customWidth="1"/>
    <col min="44" max="44" width="53.75" style="1" customWidth="1"/>
    <col min="45" max="45" width="2.875" style="1" hidden="1" customWidth="1"/>
    <col min="46" max="46" width="36.25" hidden="1" customWidth="1"/>
    <col min="47" max="47" width="5" style="1" customWidth="1"/>
    <col min="48" max="48" width="11.125" style="1" customWidth="1"/>
    <col min="49" max="52" width="8.75" style="1" customWidth="1"/>
    <col min="53" max="54" width="16" style="1" customWidth="1"/>
    <col min="55" max="56" width="7.625" style="1" customWidth="1"/>
    <col min="57" max="57" width="28.875" style="1" customWidth="1"/>
    <col min="58" max="59" width="4.75" customWidth="1"/>
    <col min="60" max="61" width="5.125" style="1" customWidth="1"/>
    <col min="62" max="62" width="42.25" style="1" customWidth="1"/>
    <col min="63" max="63" width="12.75" style="1" customWidth="1"/>
    <col min="64" max="64" width="36.25" style="1" hidden="1" customWidth="1"/>
    <col min="65" max="69" width="16.5" style="1" hidden="1" customWidth="1"/>
    <col min="70" max="159" width="12.75" style="1" hidden="1" customWidth="1"/>
    <col min="160" max="160" width="36.25" style="1" hidden="1" customWidth="1"/>
    <col min="161" max="254" width="12.75" style="1" hidden="1" customWidth="1"/>
    <col min="255" max="256" width="10.125" style="1" hidden="1" customWidth="1"/>
    <col min="257" max="258" width="9" style="1" customWidth="1"/>
    <col min="259" max="16384" width="9" style="1"/>
  </cols>
  <sheetData>
    <row r="1" spans="1:255" ht="18.75" customHeight="1" thickBot="1" x14ac:dyDescent="0.2">
      <c r="A1" s="110"/>
      <c r="B1" s="110" t="s">
        <v>245</v>
      </c>
      <c r="Z1" s="201">
        <v>2025</v>
      </c>
      <c r="AA1" s="201"/>
      <c r="AB1" s="201"/>
      <c r="AC1" s="201"/>
      <c r="AD1" s="201"/>
      <c r="AE1" s="1" t="s">
        <v>101</v>
      </c>
      <c r="AH1" s="11" t="s">
        <v>29</v>
      </c>
      <c r="AI1" s="173"/>
      <c r="AJ1" s="174"/>
      <c r="AL1" s="12" t="s">
        <v>30</v>
      </c>
      <c r="AP1" s="127" t="s">
        <v>218</v>
      </c>
      <c r="AQ1" s="128">
        <f>AI1</f>
        <v>0</v>
      </c>
      <c r="AR1" s="129" t="str">
        <f>IF(D28="","",D28)</f>
        <v/>
      </c>
      <c r="AU1" s="12" t="s">
        <v>31</v>
      </c>
      <c r="BA1" s="127" t="s">
        <v>218</v>
      </c>
      <c r="BB1" s="130">
        <f>AI1</f>
        <v>0</v>
      </c>
      <c r="BC1" s="175" t="str">
        <f>IF(D28="","",D28)</f>
        <v/>
      </c>
      <c r="BD1" s="176"/>
      <c r="BE1" s="177"/>
      <c r="BI1" s="21"/>
      <c r="BL1" s="9"/>
      <c r="FD1" s="9"/>
    </row>
    <row r="2" spans="1:255" ht="15" customHeight="1" x14ac:dyDescent="0.15">
      <c r="B2" s="2"/>
      <c r="BI2" s="21"/>
      <c r="BL2" s="9"/>
      <c r="FD2" s="9"/>
    </row>
    <row r="3" spans="1:255" ht="22.5" customHeight="1" x14ac:dyDescent="0.15">
      <c r="B3" s="116" t="s">
        <v>107</v>
      </c>
      <c r="AK3" s="118"/>
      <c r="AL3" s="116" t="s">
        <v>128</v>
      </c>
      <c r="AM3" s="116"/>
      <c r="AN3" s="117"/>
      <c r="AO3" s="117"/>
      <c r="AP3" s="117"/>
      <c r="AQ3" s="117"/>
      <c r="AR3" s="117"/>
      <c r="AS3" s="117"/>
      <c r="AT3" s="119"/>
      <c r="AU3" s="116" t="s">
        <v>129</v>
      </c>
      <c r="AV3" s="117"/>
      <c r="AW3" s="117"/>
      <c r="AX3" s="117"/>
      <c r="AY3" s="117"/>
      <c r="AZ3" s="117"/>
      <c r="BA3" s="117"/>
      <c r="BB3" s="117"/>
      <c r="BC3" s="117"/>
      <c r="BI3" s="21"/>
      <c r="BL3" s="9" t="s">
        <v>0</v>
      </c>
      <c r="FD3" s="9" t="s">
        <v>0</v>
      </c>
    </row>
    <row r="4" spans="1:255" ht="24.75" customHeight="1" thickBot="1" x14ac:dyDescent="0.2">
      <c r="B4" s="120" t="s">
        <v>133</v>
      </c>
      <c r="C4" s="121"/>
      <c r="D4" s="121"/>
      <c r="E4" s="121"/>
      <c r="F4" s="121"/>
      <c r="G4" s="121"/>
      <c r="H4" s="121"/>
      <c r="I4" s="121"/>
      <c r="J4" s="121"/>
      <c r="K4" s="121"/>
      <c r="L4" s="121"/>
      <c r="M4" s="121"/>
      <c r="N4" s="121"/>
      <c r="O4" s="121"/>
      <c r="P4" s="121"/>
      <c r="Q4" s="121"/>
      <c r="R4" s="121"/>
      <c r="S4" s="121"/>
      <c r="T4" s="121"/>
      <c r="U4" s="121"/>
      <c r="V4" s="121"/>
      <c r="W4" s="121"/>
      <c r="X4" s="121"/>
      <c r="Y4" s="121"/>
      <c r="Z4" s="121"/>
      <c r="AA4" s="121"/>
      <c r="AB4" s="121"/>
      <c r="AC4" s="121"/>
      <c r="AD4" s="121"/>
      <c r="AE4" s="121"/>
      <c r="AF4" s="121"/>
      <c r="AG4" s="121"/>
      <c r="AH4" s="121"/>
      <c r="AI4" s="121"/>
      <c r="AJ4" s="121"/>
      <c r="AL4" s="8" t="s">
        <v>230</v>
      </c>
      <c r="AM4" s="8"/>
      <c r="AU4" s="8" t="str">
        <f>AL4</f>
        <v>参加申込受付期間：7月1日（火）～7月14日（月）</v>
      </c>
      <c r="BI4" s="21"/>
      <c r="BL4" s="9"/>
      <c r="FD4" s="9"/>
    </row>
    <row r="5" spans="1:255" ht="24.75" customHeight="1" thickTop="1" x14ac:dyDescent="0.15">
      <c r="B5" s="192" t="s">
        <v>231</v>
      </c>
      <c r="C5" s="193"/>
      <c r="D5" s="193"/>
      <c r="E5" s="193"/>
      <c r="F5" s="193"/>
      <c r="G5" s="193"/>
      <c r="H5" s="193"/>
      <c r="I5" s="193"/>
      <c r="J5" s="193"/>
      <c r="K5" s="193"/>
      <c r="L5" s="193"/>
      <c r="M5" s="193"/>
      <c r="N5" s="193"/>
      <c r="O5" s="193"/>
      <c r="P5" s="193"/>
      <c r="Q5" s="193"/>
      <c r="R5" s="193"/>
      <c r="S5" s="193"/>
      <c r="T5" s="193"/>
      <c r="U5" s="193"/>
      <c r="V5" s="193"/>
      <c r="W5" s="193"/>
      <c r="X5" s="193"/>
      <c r="Y5" s="193"/>
      <c r="Z5" s="193"/>
      <c r="AA5" s="193"/>
      <c r="AB5" s="193"/>
      <c r="AC5" s="193"/>
      <c r="AD5" s="193"/>
      <c r="AE5" s="193"/>
      <c r="AF5" s="193"/>
      <c r="AG5" s="193"/>
      <c r="AH5" s="193"/>
      <c r="AI5" s="193"/>
      <c r="AJ5" s="194"/>
      <c r="AL5" s="231" t="s">
        <v>10</v>
      </c>
      <c r="AM5" s="231"/>
      <c r="AN5" s="231"/>
      <c r="AO5" s="231"/>
      <c r="AP5" s="231"/>
      <c r="AQ5" s="231"/>
      <c r="AR5" s="231"/>
      <c r="AU5" s="231" t="s">
        <v>10</v>
      </c>
      <c r="AV5" s="231"/>
      <c r="AW5" s="231"/>
      <c r="AX5" s="231"/>
      <c r="AY5" s="231"/>
      <c r="AZ5" s="231"/>
      <c r="BA5" s="231"/>
      <c r="BB5" s="231"/>
      <c r="BC5" s="231"/>
      <c r="BD5" s="231"/>
      <c r="BE5" s="231"/>
      <c r="BF5" t="s">
        <v>102</v>
      </c>
      <c r="BG5" t="s">
        <v>102</v>
      </c>
      <c r="BH5" s="1" t="s">
        <v>103</v>
      </c>
      <c r="BI5" s="1" t="s">
        <v>104</v>
      </c>
      <c r="BJ5" s="1" t="s">
        <v>106</v>
      </c>
      <c r="BK5" s="1" t="s">
        <v>105</v>
      </c>
      <c r="BL5" s="3" t="s">
        <v>12</v>
      </c>
      <c r="FD5" s="3" t="s">
        <v>12</v>
      </c>
    </row>
    <row r="6" spans="1:255" ht="24.75" customHeight="1" x14ac:dyDescent="0.15">
      <c r="B6" s="195"/>
      <c r="C6" s="196"/>
      <c r="D6" s="196"/>
      <c r="E6" s="196"/>
      <c r="F6" s="196"/>
      <c r="G6" s="196"/>
      <c r="H6" s="196"/>
      <c r="I6" s="196"/>
      <c r="J6" s="196"/>
      <c r="K6" s="196"/>
      <c r="L6" s="196"/>
      <c r="M6" s="196"/>
      <c r="N6" s="196"/>
      <c r="O6" s="196"/>
      <c r="P6" s="196"/>
      <c r="Q6" s="196"/>
      <c r="R6" s="196"/>
      <c r="S6" s="196"/>
      <c r="T6" s="196"/>
      <c r="U6" s="196"/>
      <c r="V6" s="196"/>
      <c r="W6" s="196"/>
      <c r="X6" s="196"/>
      <c r="Y6" s="196"/>
      <c r="Z6" s="196"/>
      <c r="AA6" s="196"/>
      <c r="AB6" s="196"/>
      <c r="AC6" s="196"/>
      <c r="AD6" s="196"/>
      <c r="AE6" s="196"/>
      <c r="AF6" s="196"/>
      <c r="AG6" s="196"/>
      <c r="AH6" s="196"/>
      <c r="AI6" s="196"/>
      <c r="AJ6" s="197"/>
      <c r="AK6" s="43"/>
      <c r="AL6" s="250" t="s">
        <v>21</v>
      </c>
      <c r="AM6" s="216" t="s">
        <v>99</v>
      </c>
      <c r="AN6" s="232" t="s">
        <v>95</v>
      </c>
      <c r="AO6" s="233"/>
      <c r="AP6" s="216" t="s">
        <v>109</v>
      </c>
      <c r="AQ6" s="216" t="s">
        <v>115</v>
      </c>
      <c r="AR6" s="240" t="s">
        <v>13</v>
      </c>
      <c r="AU6" s="236" t="s">
        <v>21</v>
      </c>
      <c r="AV6" s="244" t="s">
        <v>99</v>
      </c>
      <c r="AW6" s="187" t="s">
        <v>96</v>
      </c>
      <c r="AX6" s="202"/>
      <c r="AY6" s="202"/>
      <c r="AZ6" s="203"/>
      <c r="BA6" s="187" t="s">
        <v>110</v>
      </c>
      <c r="BB6" s="188"/>
      <c r="BC6" s="187" t="s">
        <v>111</v>
      </c>
      <c r="BD6" s="203"/>
      <c r="BE6" s="241" t="s">
        <v>13</v>
      </c>
      <c r="BI6" s="22"/>
      <c r="BL6" s="53" t="s">
        <v>15</v>
      </c>
      <c r="FD6" s="53" t="s">
        <v>15</v>
      </c>
    </row>
    <row r="7" spans="1:255" ht="21.95" customHeight="1" x14ac:dyDescent="0.15">
      <c r="B7" s="195"/>
      <c r="C7" s="196"/>
      <c r="D7" s="196"/>
      <c r="E7" s="196"/>
      <c r="F7" s="196"/>
      <c r="G7" s="196"/>
      <c r="H7" s="196"/>
      <c r="I7" s="196"/>
      <c r="J7" s="196"/>
      <c r="K7" s="196"/>
      <c r="L7" s="196"/>
      <c r="M7" s="196"/>
      <c r="N7" s="196"/>
      <c r="O7" s="196"/>
      <c r="P7" s="196"/>
      <c r="Q7" s="196"/>
      <c r="R7" s="196"/>
      <c r="S7" s="196"/>
      <c r="T7" s="196"/>
      <c r="U7" s="196"/>
      <c r="V7" s="196"/>
      <c r="W7" s="196"/>
      <c r="X7" s="196"/>
      <c r="Y7" s="196"/>
      <c r="Z7" s="196"/>
      <c r="AA7" s="196"/>
      <c r="AB7" s="196"/>
      <c r="AC7" s="196"/>
      <c r="AD7" s="196"/>
      <c r="AE7" s="196"/>
      <c r="AF7" s="196"/>
      <c r="AG7" s="196"/>
      <c r="AH7" s="196"/>
      <c r="AI7" s="196"/>
      <c r="AJ7" s="197"/>
      <c r="AK7" s="43"/>
      <c r="AL7" s="251"/>
      <c r="AM7" s="239"/>
      <c r="AN7" s="234"/>
      <c r="AO7" s="235"/>
      <c r="AP7" s="253"/>
      <c r="AQ7" s="253"/>
      <c r="AR7" s="239"/>
      <c r="AU7" s="237"/>
      <c r="AV7" s="245"/>
      <c r="AW7" s="204"/>
      <c r="AX7" s="205"/>
      <c r="AY7" s="205"/>
      <c r="AZ7" s="206"/>
      <c r="BA7" s="189"/>
      <c r="BB7" s="190"/>
      <c r="BC7" s="204"/>
      <c r="BD7" s="206"/>
      <c r="BE7" s="242"/>
      <c r="BI7" s="23"/>
      <c r="BL7" s="104"/>
      <c r="FD7" s="104"/>
    </row>
    <row r="8" spans="1:255" ht="21.95" customHeight="1" x14ac:dyDescent="0.15">
      <c r="B8" s="195"/>
      <c r="C8" s="196"/>
      <c r="D8" s="196"/>
      <c r="E8" s="196"/>
      <c r="F8" s="196"/>
      <c r="G8" s="196"/>
      <c r="H8" s="196"/>
      <c r="I8" s="196"/>
      <c r="J8" s="196"/>
      <c r="K8" s="196"/>
      <c r="L8" s="196"/>
      <c r="M8" s="196"/>
      <c r="N8" s="196"/>
      <c r="O8" s="196"/>
      <c r="P8" s="196"/>
      <c r="Q8" s="196"/>
      <c r="R8" s="196"/>
      <c r="S8" s="196"/>
      <c r="T8" s="196"/>
      <c r="U8" s="196"/>
      <c r="V8" s="196"/>
      <c r="W8" s="196"/>
      <c r="X8" s="196"/>
      <c r="Y8" s="196"/>
      <c r="Z8" s="196"/>
      <c r="AA8" s="196"/>
      <c r="AB8" s="196"/>
      <c r="AC8" s="196"/>
      <c r="AD8" s="196"/>
      <c r="AE8" s="196"/>
      <c r="AF8" s="196"/>
      <c r="AG8" s="196"/>
      <c r="AH8" s="196"/>
      <c r="AI8" s="196"/>
      <c r="AJ8" s="197"/>
      <c r="AK8" s="43"/>
      <c r="AL8" s="252"/>
      <c r="AM8" s="217"/>
      <c r="AN8" s="15" t="s">
        <v>16</v>
      </c>
      <c r="AO8" s="15" t="s">
        <v>17</v>
      </c>
      <c r="AP8" s="254"/>
      <c r="AQ8" s="254"/>
      <c r="AR8" s="217"/>
      <c r="AU8" s="238"/>
      <c r="AV8" s="246"/>
      <c r="AW8" s="207" t="s">
        <v>32</v>
      </c>
      <c r="AX8" s="208"/>
      <c r="AY8" s="209" t="s">
        <v>33</v>
      </c>
      <c r="AZ8" s="210"/>
      <c r="BA8" s="54" t="s">
        <v>34</v>
      </c>
      <c r="BB8" s="55" t="s">
        <v>35</v>
      </c>
      <c r="BC8" s="56" t="s">
        <v>34</v>
      </c>
      <c r="BD8" s="57" t="s">
        <v>35</v>
      </c>
      <c r="BE8" s="243"/>
      <c r="BI8" s="23"/>
      <c r="BL8" s="104"/>
      <c r="FD8" s="104"/>
    </row>
    <row r="9" spans="1:255" ht="27.75" customHeight="1" x14ac:dyDescent="0.15">
      <c r="B9" s="195"/>
      <c r="C9" s="196"/>
      <c r="D9" s="196"/>
      <c r="E9" s="196"/>
      <c r="F9" s="196"/>
      <c r="G9" s="196"/>
      <c r="H9" s="196"/>
      <c r="I9" s="196"/>
      <c r="J9" s="196"/>
      <c r="K9" s="196"/>
      <c r="L9" s="196"/>
      <c r="M9" s="196"/>
      <c r="N9" s="196"/>
      <c r="O9" s="196"/>
      <c r="P9" s="196"/>
      <c r="Q9" s="196"/>
      <c r="R9" s="196"/>
      <c r="S9" s="196"/>
      <c r="T9" s="196"/>
      <c r="U9" s="196"/>
      <c r="V9" s="196"/>
      <c r="W9" s="196"/>
      <c r="X9" s="196"/>
      <c r="Y9" s="196"/>
      <c r="Z9" s="196"/>
      <c r="AA9" s="196"/>
      <c r="AB9" s="196"/>
      <c r="AC9" s="196"/>
      <c r="AD9" s="196"/>
      <c r="AE9" s="196"/>
      <c r="AF9" s="196"/>
      <c r="AG9" s="196"/>
      <c r="AH9" s="196"/>
      <c r="AI9" s="196"/>
      <c r="AJ9" s="197"/>
      <c r="AK9" s="191" t="s">
        <v>113</v>
      </c>
      <c r="AL9" s="36" t="s">
        <v>71</v>
      </c>
      <c r="AM9" s="37" t="s">
        <v>62</v>
      </c>
      <c r="AN9" s="37" t="s">
        <v>22</v>
      </c>
      <c r="AO9" s="37" t="s">
        <v>23</v>
      </c>
      <c r="AP9" s="37" t="s">
        <v>49</v>
      </c>
      <c r="AQ9" s="7">
        <v>1968</v>
      </c>
      <c r="AR9" s="38" t="s">
        <v>89</v>
      </c>
      <c r="AU9" s="58" t="s">
        <v>71</v>
      </c>
      <c r="AV9" s="44" t="s">
        <v>222</v>
      </c>
      <c r="AW9" s="59" t="s">
        <v>22</v>
      </c>
      <c r="AX9" s="60" t="s">
        <v>23</v>
      </c>
      <c r="AY9" s="61" t="s">
        <v>117</v>
      </c>
      <c r="AZ9" s="62" t="s">
        <v>118</v>
      </c>
      <c r="BA9" s="63" t="s">
        <v>50</v>
      </c>
      <c r="BB9" s="64" t="s">
        <v>82</v>
      </c>
      <c r="BC9" s="65">
        <v>1960</v>
      </c>
      <c r="BD9" s="66">
        <v>1959</v>
      </c>
      <c r="BE9" s="47" t="s">
        <v>108</v>
      </c>
      <c r="BF9" s="211" t="s">
        <v>244</v>
      </c>
      <c r="BG9" s="212"/>
      <c r="BH9" s="212"/>
      <c r="BI9" s="212"/>
      <c r="BJ9" s="212"/>
      <c r="BK9" s="27"/>
      <c r="BL9" s="7" t="s">
        <v>52</v>
      </c>
      <c r="BM9" s="1">
        <f>$Z$1-6</f>
        <v>2019</v>
      </c>
      <c r="BN9" s="1">
        <f t="shared" ref="BN9:CD9" si="0">BM9-1</f>
        <v>2018</v>
      </c>
      <c r="BO9" s="1">
        <f t="shared" si="0"/>
        <v>2017</v>
      </c>
      <c r="BP9" s="1">
        <f t="shared" si="0"/>
        <v>2016</v>
      </c>
      <c r="BQ9" s="1">
        <f t="shared" si="0"/>
        <v>2015</v>
      </c>
      <c r="BR9" s="1">
        <f t="shared" si="0"/>
        <v>2014</v>
      </c>
      <c r="BS9" s="1">
        <f t="shared" si="0"/>
        <v>2013</v>
      </c>
      <c r="BT9" s="1">
        <f t="shared" si="0"/>
        <v>2012</v>
      </c>
      <c r="BU9" s="1">
        <f t="shared" si="0"/>
        <v>2011</v>
      </c>
      <c r="BV9" s="1">
        <f t="shared" si="0"/>
        <v>2010</v>
      </c>
      <c r="BW9" s="1">
        <f t="shared" si="0"/>
        <v>2009</v>
      </c>
      <c r="BX9" s="1">
        <f t="shared" si="0"/>
        <v>2008</v>
      </c>
      <c r="BY9" s="1">
        <f t="shared" si="0"/>
        <v>2007</v>
      </c>
      <c r="BZ9" s="1">
        <f t="shared" si="0"/>
        <v>2006</v>
      </c>
      <c r="CA9" s="1">
        <f t="shared" si="0"/>
        <v>2005</v>
      </c>
      <c r="CB9" s="1">
        <f t="shared" si="0"/>
        <v>2004</v>
      </c>
      <c r="CC9" s="1">
        <f t="shared" si="0"/>
        <v>2003</v>
      </c>
      <c r="CD9" s="1">
        <f t="shared" si="0"/>
        <v>2002</v>
      </c>
      <c r="CE9" s="1">
        <f t="shared" ref="CE9:CT23" si="1">CD9-1</f>
        <v>2001</v>
      </c>
      <c r="CF9" s="1">
        <f t="shared" si="1"/>
        <v>2000</v>
      </c>
      <c r="CG9" s="1">
        <f t="shared" si="1"/>
        <v>1999</v>
      </c>
      <c r="CH9" s="1">
        <f t="shared" si="1"/>
        <v>1998</v>
      </c>
      <c r="CI9" s="1">
        <f t="shared" si="1"/>
        <v>1997</v>
      </c>
      <c r="CJ9" s="1">
        <f t="shared" si="1"/>
        <v>1996</v>
      </c>
      <c r="CK9" s="1">
        <f t="shared" si="1"/>
        <v>1995</v>
      </c>
      <c r="CL9" s="1">
        <f t="shared" si="1"/>
        <v>1994</v>
      </c>
      <c r="CM9" s="1">
        <f t="shared" si="1"/>
        <v>1993</v>
      </c>
      <c r="CN9" s="1">
        <f t="shared" si="1"/>
        <v>1992</v>
      </c>
      <c r="CO9" s="1">
        <f t="shared" si="1"/>
        <v>1991</v>
      </c>
      <c r="CP9" s="1">
        <f t="shared" si="1"/>
        <v>1990</v>
      </c>
      <c r="CQ9" s="1">
        <f t="shared" si="1"/>
        <v>1989</v>
      </c>
      <c r="CR9" s="1">
        <f t="shared" si="1"/>
        <v>1988</v>
      </c>
      <c r="CS9" s="1">
        <f t="shared" si="1"/>
        <v>1987</v>
      </c>
      <c r="CT9" s="1">
        <f t="shared" si="1"/>
        <v>1986</v>
      </c>
      <c r="CU9" s="1">
        <f t="shared" ref="CU9:DJ23" si="2">CT9-1</f>
        <v>1985</v>
      </c>
      <c r="CV9" s="1">
        <f t="shared" si="2"/>
        <v>1984</v>
      </c>
      <c r="CW9" s="1">
        <f t="shared" si="2"/>
        <v>1983</v>
      </c>
      <c r="CX9" s="1">
        <f t="shared" si="2"/>
        <v>1982</v>
      </c>
      <c r="CY9" s="1">
        <f t="shared" si="2"/>
        <v>1981</v>
      </c>
      <c r="CZ9" s="1">
        <f t="shared" si="2"/>
        <v>1980</v>
      </c>
      <c r="DA9" s="1">
        <f t="shared" si="2"/>
        <v>1979</v>
      </c>
      <c r="DB9" s="1">
        <f t="shared" si="2"/>
        <v>1978</v>
      </c>
      <c r="DC9" s="1">
        <f t="shared" si="2"/>
        <v>1977</v>
      </c>
      <c r="DD9" s="1">
        <f t="shared" si="2"/>
        <v>1976</v>
      </c>
      <c r="DE9" s="1">
        <f t="shared" si="2"/>
        <v>1975</v>
      </c>
      <c r="DF9" s="1">
        <f t="shared" si="2"/>
        <v>1974</v>
      </c>
      <c r="DG9" s="1">
        <f t="shared" si="2"/>
        <v>1973</v>
      </c>
      <c r="DH9" s="1">
        <f t="shared" si="2"/>
        <v>1972</v>
      </c>
      <c r="DI9" s="1">
        <f t="shared" si="2"/>
        <v>1971</v>
      </c>
      <c r="DJ9" s="1">
        <f t="shared" si="2"/>
        <v>1970</v>
      </c>
      <c r="DK9" s="1">
        <f t="shared" ref="DK9:DZ11" si="3">DJ9-1</f>
        <v>1969</v>
      </c>
      <c r="DL9" s="1">
        <f t="shared" si="3"/>
        <v>1968</v>
      </c>
      <c r="DM9" s="1">
        <f t="shared" si="3"/>
        <v>1967</v>
      </c>
      <c r="DN9" s="1">
        <f t="shared" si="3"/>
        <v>1966</v>
      </c>
      <c r="DO9" s="1">
        <f t="shared" si="3"/>
        <v>1965</v>
      </c>
      <c r="DP9" s="1">
        <f t="shared" si="3"/>
        <v>1964</v>
      </c>
      <c r="DQ9" s="1">
        <f t="shared" si="3"/>
        <v>1963</v>
      </c>
      <c r="DR9" s="1">
        <f t="shared" si="3"/>
        <v>1962</v>
      </c>
      <c r="DS9" s="1">
        <f t="shared" si="3"/>
        <v>1961</v>
      </c>
      <c r="DT9" s="1">
        <f t="shared" si="3"/>
        <v>1960</v>
      </c>
      <c r="DU9" s="1">
        <f t="shared" si="3"/>
        <v>1959</v>
      </c>
      <c r="DV9" s="1">
        <f t="shared" si="3"/>
        <v>1958</v>
      </c>
      <c r="DW9" s="1">
        <f t="shared" si="3"/>
        <v>1957</v>
      </c>
      <c r="DX9" s="1">
        <f t="shared" si="3"/>
        <v>1956</v>
      </c>
      <c r="DY9" s="1">
        <f t="shared" si="3"/>
        <v>1955</v>
      </c>
      <c r="DZ9" s="1">
        <f t="shared" si="3"/>
        <v>1954</v>
      </c>
      <c r="EA9" s="1">
        <f t="shared" ref="EA9:EP10" si="4">DZ9-1</f>
        <v>1953</v>
      </c>
      <c r="EB9" s="1">
        <f t="shared" si="4"/>
        <v>1952</v>
      </c>
      <c r="EC9" s="1">
        <f t="shared" si="4"/>
        <v>1951</v>
      </c>
      <c r="ED9" s="1">
        <f t="shared" si="4"/>
        <v>1950</v>
      </c>
      <c r="EE9" s="1">
        <f t="shared" si="4"/>
        <v>1949</v>
      </c>
      <c r="EF9" s="1">
        <f t="shared" si="4"/>
        <v>1948</v>
      </c>
      <c r="EG9" s="1">
        <f t="shared" si="4"/>
        <v>1947</v>
      </c>
      <c r="EH9" s="1">
        <f t="shared" si="4"/>
        <v>1946</v>
      </c>
      <c r="EI9" s="1">
        <f t="shared" si="4"/>
        <v>1945</v>
      </c>
      <c r="EJ9" s="1">
        <f t="shared" si="4"/>
        <v>1944</v>
      </c>
      <c r="EK9" s="1">
        <f t="shared" si="4"/>
        <v>1943</v>
      </c>
      <c r="EL9" s="1">
        <f t="shared" si="4"/>
        <v>1942</v>
      </c>
      <c r="EM9" s="1">
        <f t="shared" si="4"/>
        <v>1941</v>
      </c>
      <c r="EN9" s="1">
        <f t="shared" si="4"/>
        <v>1940</v>
      </c>
      <c r="EO9" s="1">
        <f t="shared" si="4"/>
        <v>1939</v>
      </c>
      <c r="EP9" s="1">
        <f t="shared" si="4"/>
        <v>1938</v>
      </c>
      <c r="EQ9" s="1">
        <f t="shared" ref="EQ9:FC10" si="5">EP9-1</f>
        <v>1937</v>
      </c>
      <c r="ER9" s="1">
        <f t="shared" si="5"/>
        <v>1936</v>
      </c>
      <c r="ES9" s="1">
        <f t="shared" si="5"/>
        <v>1935</v>
      </c>
      <c r="ET9" s="1">
        <f t="shared" si="5"/>
        <v>1934</v>
      </c>
      <c r="EU9" s="1">
        <f t="shared" si="5"/>
        <v>1933</v>
      </c>
      <c r="EV9" s="1">
        <f t="shared" si="5"/>
        <v>1932</v>
      </c>
      <c r="EW9" s="1">
        <f t="shared" si="5"/>
        <v>1931</v>
      </c>
      <c r="EX9" s="1">
        <f t="shared" si="5"/>
        <v>1930</v>
      </c>
      <c r="EY9" s="1">
        <f t="shared" si="5"/>
        <v>1929</v>
      </c>
      <c r="EZ9" s="1">
        <f t="shared" si="5"/>
        <v>1928</v>
      </c>
      <c r="FA9" s="1">
        <f t="shared" si="5"/>
        <v>1927</v>
      </c>
      <c r="FB9" s="1">
        <f t="shared" si="5"/>
        <v>1926</v>
      </c>
      <c r="FC9" s="1">
        <f t="shared" si="5"/>
        <v>1925</v>
      </c>
      <c r="FD9" s="37" t="s">
        <v>60</v>
      </c>
      <c r="FE9" s="1">
        <f>$Z$1-6</f>
        <v>2019</v>
      </c>
      <c r="FF9" s="1">
        <f>FE9-1</f>
        <v>2018</v>
      </c>
      <c r="FG9" s="1">
        <f t="shared" ref="FG9:FV22" si="6">FF9-1</f>
        <v>2017</v>
      </c>
      <c r="FH9" s="1">
        <f t="shared" si="6"/>
        <v>2016</v>
      </c>
      <c r="FI9" s="1">
        <f t="shared" si="6"/>
        <v>2015</v>
      </c>
      <c r="FJ9" s="1">
        <f t="shared" si="6"/>
        <v>2014</v>
      </c>
      <c r="FK9" s="1">
        <f t="shared" si="6"/>
        <v>2013</v>
      </c>
      <c r="FL9" s="1">
        <f t="shared" si="6"/>
        <v>2012</v>
      </c>
      <c r="FM9" s="1">
        <f t="shared" si="6"/>
        <v>2011</v>
      </c>
      <c r="FN9" s="1">
        <f t="shared" si="6"/>
        <v>2010</v>
      </c>
      <c r="FO9" s="1">
        <f t="shared" si="6"/>
        <v>2009</v>
      </c>
      <c r="FP9" s="1">
        <f t="shared" si="6"/>
        <v>2008</v>
      </c>
      <c r="FQ9" s="1">
        <f t="shared" si="6"/>
        <v>2007</v>
      </c>
      <c r="FR9" s="1">
        <f t="shared" si="6"/>
        <v>2006</v>
      </c>
      <c r="FS9" s="1">
        <f t="shared" si="6"/>
        <v>2005</v>
      </c>
      <c r="FT9" s="1">
        <f t="shared" si="6"/>
        <v>2004</v>
      </c>
      <c r="FU9" s="1">
        <f t="shared" si="6"/>
        <v>2003</v>
      </c>
      <c r="FV9" s="1">
        <f t="shared" si="6"/>
        <v>2002</v>
      </c>
      <c r="FW9" s="1">
        <f t="shared" ref="FW9:GL22" si="7">FV9-1</f>
        <v>2001</v>
      </c>
      <c r="FX9" s="1">
        <f t="shared" si="7"/>
        <v>2000</v>
      </c>
      <c r="FY9" s="1">
        <f t="shared" si="7"/>
        <v>1999</v>
      </c>
      <c r="FZ9" s="1">
        <f t="shared" si="7"/>
        <v>1998</v>
      </c>
      <c r="GA9" s="1">
        <f t="shared" si="7"/>
        <v>1997</v>
      </c>
      <c r="GB9" s="1">
        <f t="shared" si="7"/>
        <v>1996</v>
      </c>
      <c r="GC9" s="1">
        <f t="shared" si="7"/>
        <v>1995</v>
      </c>
      <c r="GD9" s="1">
        <f t="shared" si="7"/>
        <v>1994</v>
      </c>
      <c r="GE9" s="1">
        <f t="shared" si="7"/>
        <v>1993</v>
      </c>
      <c r="GF9" s="1">
        <f t="shared" si="7"/>
        <v>1992</v>
      </c>
      <c r="GG9" s="1">
        <f t="shared" si="7"/>
        <v>1991</v>
      </c>
      <c r="GH9" s="1">
        <f t="shared" si="7"/>
        <v>1990</v>
      </c>
      <c r="GI9" s="1">
        <f t="shared" si="7"/>
        <v>1989</v>
      </c>
      <c r="GJ9" s="1">
        <f t="shared" si="7"/>
        <v>1988</v>
      </c>
      <c r="GK9" s="1">
        <f t="shared" si="7"/>
        <v>1987</v>
      </c>
      <c r="GL9" s="1">
        <f t="shared" si="7"/>
        <v>1986</v>
      </c>
      <c r="GM9" s="1">
        <f t="shared" ref="GM9:HB14" si="8">GL9-1</f>
        <v>1985</v>
      </c>
      <c r="GN9" s="1">
        <f t="shared" si="8"/>
        <v>1984</v>
      </c>
      <c r="GO9" s="1">
        <f t="shared" si="8"/>
        <v>1983</v>
      </c>
      <c r="GP9" s="1">
        <f t="shared" si="8"/>
        <v>1982</v>
      </c>
      <c r="GQ9" s="1">
        <f t="shared" si="8"/>
        <v>1981</v>
      </c>
      <c r="GR9" s="1">
        <f t="shared" si="8"/>
        <v>1980</v>
      </c>
      <c r="GS9" s="1">
        <f t="shared" si="8"/>
        <v>1979</v>
      </c>
      <c r="GT9" s="1">
        <f t="shared" si="8"/>
        <v>1978</v>
      </c>
      <c r="GU9" s="1">
        <f t="shared" si="8"/>
        <v>1977</v>
      </c>
      <c r="GV9" s="1">
        <f t="shared" si="8"/>
        <v>1976</v>
      </c>
      <c r="GW9" s="1">
        <f t="shared" si="8"/>
        <v>1975</v>
      </c>
      <c r="GX9" s="1">
        <f t="shared" si="8"/>
        <v>1974</v>
      </c>
      <c r="GY9" s="1">
        <f t="shared" si="8"/>
        <v>1973</v>
      </c>
      <c r="GZ9" s="1">
        <f t="shared" si="8"/>
        <v>1972</v>
      </c>
      <c r="HA9" s="1">
        <f t="shared" si="8"/>
        <v>1971</v>
      </c>
      <c r="HB9" s="1">
        <f t="shared" si="8"/>
        <v>1970</v>
      </c>
      <c r="HC9" s="1">
        <f t="shared" ref="HC9:HR12" si="9">HB9-1</f>
        <v>1969</v>
      </c>
      <c r="HD9" s="1">
        <f t="shared" si="9"/>
        <v>1968</v>
      </c>
      <c r="HE9" s="1">
        <f t="shared" si="9"/>
        <v>1967</v>
      </c>
      <c r="HF9" s="1">
        <f t="shared" si="9"/>
        <v>1966</v>
      </c>
      <c r="HG9" s="1">
        <f t="shared" si="9"/>
        <v>1965</v>
      </c>
      <c r="HH9" s="1">
        <f t="shared" si="9"/>
        <v>1964</v>
      </c>
      <c r="HI9" s="1">
        <f t="shared" si="9"/>
        <v>1963</v>
      </c>
      <c r="HJ9" s="1">
        <f t="shared" si="9"/>
        <v>1962</v>
      </c>
      <c r="HK9" s="1">
        <f t="shared" si="9"/>
        <v>1961</v>
      </c>
      <c r="HL9" s="1">
        <f t="shared" si="9"/>
        <v>1960</v>
      </c>
      <c r="HM9" s="1">
        <f t="shared" si="9"/>
        <v>1959</v>
      </c>
      <c r="HN9" s="1">
        <f t="shared" si="9"/>
        <v>1958</v>
      </c>
      <c r="HO9" s="1">
        <f t="shared" si="9"/>
        <v>1957</v>
      </c>
      <c r="HP9" s="1">
        <f t="shared" si="9"/>
        <v>1956</v>
      </c>
      <c r="HQ9" s="1">
        <f t="shared" si="9"/>
        <v>1955</v>
      </c>
      <c r="HR9" s="1">
        <f t="shared" si="9"/>
        <v>1954</v>
      </c>
      <c r="HS9" s="1">
        <f t="shared" ref="HS9:IH10" si="10">HR9-1</f>
        <v>1953</v>
      </c>
      <c r="HT9" s="1">
        <f t="shared" si="10"/>
        <v>1952</v>
      </c>
      <c r="HU9" s="1">
        <f t="shared" si="10"/>
        <v>1951</v>
      </c>
      <c r="HV9" s="1">
        <f t="shared" si="10"/>
        <v>1950</v>
      </c>
      <c r="HW9" s="1">
        <f t="shared" si="10"/>
        <v>1949</v>
      </c>
      <c r="HX9" s="1">
        <f t="shared" si="10"/>
        <v>1948</v>
      </c>
      <c r="HY9" s="1">
        <f t="shared" si="10"/>
        <v>1947</v>
      </c>
      <c r="HZ9" s="1">
        <f t="shared" si="10"/>
        <v>1946</v>
      </c>
      <c r="IA9" s="1">
        <f t="shared" si="10"/>
        <v>1945</v>
      </c>
      <c r="IB9" s="1">
        <f t="shared" si="10"/>
        <v>1944</v>
      </c>
      <c r="IC9" s="1">
        <f t="shared" si="10"/>
        <v>1943</v>
      </c>
      <c r="ID9" s="1">
        <f t="shared" si="10"/>
        <v>1942</v>
      </c>
      <c r="IE9" s="1">
        <f t="shared" si="10"/>
        <v>1941</v>
      </c>
      <c r="IF9" s="1">
        <f t="shared" si="10"/>
        <v>1940</v>
      </c>
      <c r="IG9" s="1">
        <f t="shared" si="10"/>
        <v>1939</v>
      </c>
      <c r="IH9" s="1">
        <f t="shared" si="10"/>
        <v>1938</v>
      </c>
      <c r="II9" s="1">
        <f t="shared" ref="II9:IU10" si="11">IH9-1</f>
        <v>1937</v>
      </c>
      <c r="IJ9" s="1">
        <f t="shared" si="11"/>
        <v>1936</v>
      </c>
      <c r="IK9" s="1">
        <f t="shared" si="11"/>
        <v>1935</v>
      </c>
      <c r="IL9" s="1">
        <f t="shared" si="11"/>
        <v>1934</v>
      </c>
      <c r="IM9" s="1">
        <f t="shared" si="11"/>
        <v>1933</v>
      </c>
      <c r="IN9" s="1">
        <f t="shared" si="11"/>
        <v>1932</v>
      </c>
      <c r="IO9" s="1">
        <f t="shared" si="11"/>
        <v>1931</v>
      </c>
      <c r="IP9" s="1">
        <f t="shared" si="11"/>
        <v>1930</v>
      </c>
      <c r="IQ9" s="1">
        <f t="shared" si="11"/>
        <v>1929</v>
      </c>
      <c r="IR9" s="1">
        <f t="shared" si="11"/>
        <v>1928</v>
      </c>
      <c r="IS9" s="1">
        <f t="shared" si="11"/>
        <v>1927</v>
      </c>
      <c r="IT9" s="1">
        <f t="shared" si="11"/>
        <v>1926</v>
      </c>
      <c r="IU9" s="1">
        <f t="shared" si="11"/>
        <v>1925</v>
      </c>
    </row>
    <row r="10" spans="1:255" ht="27.75" customHeight="1" x14ac:dyDescent="0.15">
      <c r="B10" s="195"/>
      <c r="C10" s="196"/>
      <c r="D10" s="196"/>
      <c r="E10" s="196"/>
      <c r="F10" s="196"/>
      <c r="G10" s="196"/>
      <c r="H10" s="196"/>
      <c r="I10" s="196"/>
      <c r="J10" s="196"/>
      <c r="K10" s="196"/>
      <c r="L10" s="196"/>
      <c r="M10" s="196"/>
      <c r="N10" s="196"/>
      <c r="O10" s="196"/>
      <c r="P10" s="196"/>
      <c r="Q10" s="196"/>
      <c r="R10" s="196"/>
      <c r="S10" s="196"/>
      <c r="T10" s="196"/>
      <c r="U10" s="196"/>
      <c r="V10" s="196"/>
      <c r="W10" s="196"/>
      <c r="X10" s="196"/>
      <c r="Y10" s="196"/>
      <c r="Z10" s="196"/>
      <c r="AA10" s="196"/>
      <c r="AB10" s="196"/>
      <c r="AC10" s="196"/>
      <c r="AD10" s="196"/>
      <c r="AE10" s="196"/>
      <c r="AF10" s="196"/>
      <c r="AG10" s="196"/>
      <c r="AH10" s="196"/>
      <c r="AI10" s="196"/>
      <c r="AJ10" s="197"/>
      <c r="AK10" s="191"/>
      <c r="AL10" s="20" t="s">
        <v>72</v>
      </c>
      <c r="AM10" s="7" t="s">
        <v>60</v>
      </c>
      <c r="AN10" s="7" t="s">
        <v>74</v>
      </c>
      <c r="AO10" s="7" t="s">
        <v>75</v>
      </c>
      <c r="AP10" s="7" t="s">
        <v>76</v>
      </c>
      <c r="AQ10" s="7"/>
      <c r="AR10" s="39" t="s">
        <v>100</v>
      </c>
      <c r="AU10" s="58" t="s">
        <v>72</v>
      </c>
      <c r="AV10" s="44" t="s">
        <v>52</v>
      </c>
      <c r="AW10" s="59" t="s">
        <v>77</v>
      </c>
      <c r="AX10" s="60" t="s">
        <v>112</v>
      </c>
      <c r="AY10" s="61" t="s">
        <v>117</v>
      </c>
      <c r="AZ10" s="62" t="s">
        <v>123</v>
      </c>
      <c r="BA10" s="63" t="s">
        <v>80</v>
      </c>
      <c r="BB10" s="64" t="s">
        <v>51</v>
      </c>
      <c r="BC10" s="67">
        <v>2001</v>
      </c>
      <c r="BD10" s="68"/>
      <c r="BE10" s="69" t="s">
        <v>86</v>
      </c>
      <c r="BF10" s="211" t="s">
        <v>97</v>
      </c>
      <c r="BG10" s="212"/>
      <c r="BH10" s="212"/>
      <c r="BI10" s="212"/>
      <c r="BJ10" s="212"/>
      <c r="BK10" s="27"/>
      <c r="BL10" s="7" t="s">
        <v>53</v>
      </c>
      <c r="BM10" s="1">
        <f>$Z$1-6</f>
        <v>2019</v>
      </c>
      <c r="BN10" s="1">
        <f t="shared" ref="BN10:CC23" si="12">BM10-1</f>
        <v>2018</v>
      </c>
      <c r="BO10" s="1">
        <f t="shared" si="12"/>
        <v>2017</v>
      </c>
      <c r="BP10" s="1">
        <f t="shared" si="12"/>
        <v>2016</v>
      </c>
      <c r="BQ10" s="1">
        <f t="shared" si="12"/>
        <v>2015</v>
      </c>
      <c r="BR10" s="1">
        <f t="shared" si="12"/>
        <v>2014</v>
      </c>
      <c r="BS10" s="1">
        <f t="shared" si="12"/>
        <v>2013</v>
      </c>
      <c r="BT10" s="1">
        <f t="shared" si="12"/>
        <v>2012</v>
      </c>
      <c r="BU10" s="1">
        <f t="shared" si="12"/>
        <v>2011</v>
      </c>
      <c r="BV10" s="1">
        <f t="shared" si="12"/>
        <v>2010</v>
      </c>
      <c r="BW10" s="1">
        <f t="shared" si="12"/>
        <v>2009</v>
      </c>
      <c r="BX10" s="1">
        <f t="shared" si="12"/>
        <v>2008</v>
      </c>
      <c r="BY10" s="1">
        <f t="shared" si="12"/>
        <v>2007</v>
      </c>
      <c r="BZ10" s="1">
        <f t="shared" si="12"/>
        <v>2006</v>
      </c>
      <c r="CA10" s="1">
        <f t="shared" si="12"/>
        <v>2005</v>
      </c>
      <c r="CB10" s="1">
        <f t="shared" si="12"/>
        <v>2004</v>
      </c>
      <c r="CC10" s="1">
        <f t="shared" si="12"/>
        <v>2003</v>
      </c>
      <c r="CD10" s="1">
        <f t="shared" ref="CD10:CD23" si="13">CC10-1</f>
        <v>2002</v>
      </c>
      <c r="CE10" s="1">
        <f t="shared" si="1"/>
        <v>2001</v>
      </c>
      <c r="CF10" s="1">
        <f t="shared" si="1"/>
        <v>2000</v>
      </c>
      <c r="CG10" s="1">
        <f t="shared" si="1"/>
        <v>1999</v>
      </c>
      <c r="CH10" s="1">
        <f t="shared" si="1"/>
        <v>1998</v>
      </c>
      <c r="CI10" s="1">
        <f t="shared" si="1"/>
        <v>1997</v>
      </c>
      <c r="CJ10" s="1">
        <f t="shared" si="1"/>
        <v>1996</v>
      </c>
      <c r="CK10" s="1">
        <f t="shared" si="1"/>
        <v>1995</v>
      </c>
      <c r="CL10" s="1">
        <f t="shared" si="1"/>
        <v>1994</v>
      </c>
      <c r="CM10" s="1">
        <f t="shared" si="1"/>
        <v>1993</v>
      </c>
      <c r="CN10" s="1">
        <f t="shared" si="1"/>
        <v>1992</v>
      </c>
      <c r="CO10" s="1">
        <f t="shared" si="1"/>
        <v>1991</v>
      </c>
      <c r="CP10" s="1">
        <f t="shared" si="1"/>
        <v>1990</v>
      </c>
      <c r="CQ10" s="1">
        <f t="shared" si="1"/>
        <v>1989</v>
      </c>
      <c r="CR10" s="1">
        <f t="shared" si="1"/>
        <v>1988</v>
      </c>
      <c r="CS10" s="1">
        <f t="shared" si="1"/>
        <v>1987</v>
      </c>
      <c r="CT10" s="1">
        <f t="shared" si="1"/>
        <v>1986</v>
      </c>
      <c r="CU10" s="1">
        <f t="shared" si="2"/>
        <v>1985</v>
      </c>
      <c r="CV10" s="1">
        <f t="shared" si="2"/>
        <v>1984</v>
      </c>
      <c r="CW10" s="1">
        <f t="shared" si="2"/>
        <v>1983</v>
      </c>
      <c r="CX10" s="1">
        <f t="shared" si="2"/>
        <v>1982</v>
      </c>
      <c r="CY10" s="1">
        <f t="shared" si="2"/>
        <v>1981</v>
      </c>
      <c r="CZ10" s="1">
        <f t="shared" si="2"/>
        <v>1980</v>
      </c>
      <c r="DA10" s="1">
        <f t="shared" si="2"/>
        <v>1979</v>
      </c>
      <c r="DB10" s="1">
        <f t="shared" si="2"/>
        <v>1978</v>
      </c>
      <c r="DC10" s="1">
        <f t="shared" si="2"/>
        <v>1977</v>
      </c>
      <c r="DD10" s="1">
        <f t="shared" si="2"/>
        <v>1976</v>
      </c>
      <c r="DE10" s="1">
        <f t="shared" si="2"/>
        <v>1975</v>
      </c>
      <c r="DF10" s="1">
        <f t="shared" si="2"/>
        <v>1974</v>
      </c>
      <c r="DG10" s="1">
        <f t="shared" si="2"/>
        <v>1973</v>
      </c>
      <c r="DH10" s="1">
        <f t="shared" si="2"/>
        <v>1972</v>
      </c>
      <c r="DI10" s="1">
        <f t="shared" si="2"/>
        <v>1971</v>
      </c>
      <c r="DJ10" s="1">
        <f t="shared" si="2"/>
        <v>1970</v>
      </c>
      <c r="DK10" s="1">
        <f t="shared" si="3"/>
        <v>1969</v>
      </c>
      <c r="DL10" s="1">
        <f t="shared" si="3"/>
        <v>1968</v>
      </c>
      <c r="DM10" s="1">
        <f t="shared" si="3"/>
        <v>1967</v>
      </c>
      <c r="DN10" s="1">
        <f t="shared" si="3"/>
        <v>1966</v>
      </c>
      <c r="DO10" s="1">
        <f t="shared" si="3"/>
        <v>1965</v>
      </c>
      <c r="DP10" s="1">
        <f t="shared" si="3"/>
        <v>1964</v>
      </c>
      <c r="DQ10" s="1">
        <f t="shared" si="3"/>
        <v>1963</v>
      </c>
      <c r="DR10" s="1">
        <f t="shared" si="3"/>
        <v>1962</v>
      </c>
      <c r="DS10" s="1">
        <f t="shared" si="3"/>
        <v>1961</v>
      </c>
      <c r="DT10" s="1">
        <f t="shared" si="3"/>
        <v>1960</v>
      </c>
      <c r="DU10" s="1">
        <f t="shared" si="3"/>
        <v>1959</v>
      </c>
      <c r="DV10" s="1">
        <f t="shared" si="3"/>
        <v>1958</v>
      </c>
      <c r="DW10" s="1">
        <f t="shared" si="3"/>
        <v>1957</v>
      </c>
      <c r="DX10" s="1">
        <f t="shared" si="3"/>
        <v>1956</v>
      </c>
      <c r="DY10" s="1">
        <f t="shared" si="3"/>
        <v>1955</v>
      </c>
      <c r="DZ10" s="1">
        <f t="shared" si="3"/>
        <v>1954</v>
      </c>
      <c r="EA10" s="1">
        <f t="shared" si="4"/>
        <v>1953</v>
      </c>
      <c r="EB10" s="1">
        <f t="shared" si="4"/>
        <v>1952</v>
      </c>
      <c r="EC10" s="1">
        <f t="shared" si="4"/>
        <v>1951</v>
      </c>
      <c r="ED10" s="1">
        <f t="shared" si="4"/>
        <v>1950</v>
      </c>
      <c r="EE10" s="1">
        <f t="shared" si="4"/>
        <v>1949</v>
      </c>
      <c r="EF10" s="1">
        <f t="shared" si="4"/>
        <v>1948</v>
      </c>
      <c r="EG10" s="1">
        <f t="shared" si="4"/>
        <v>1947</v>
      </c>
      <c r="EH10" s="1">
        <f t="shared" si="4"/>
        <v>1946</v>
      </c>
      <c r="EI10" s="1">
        <f t="shared" si="4"/>
        <v>1945</v>
      </c>
      <c r="EJ10" s="1">
        <f t="shared" si="4"/>
        <v>1944</v>
      </c>
      <c r="EK10" s="1">
        <f t="shared" si="4"/>
        <v>1943</v>
      </c>
      <c r="EL10" s="1">
        <f t="shared" si="4"/>
        <v>1942</v>
      </c>
      <c r="EM10" s="1">
        <f t="shared" si="4"/>
        <v>1941</v>
      </c>
      <c r="EN10" s="1">
        <f t="shared" si="4"/>
        <v>1940</v>
      </c>
      <c r="EO10" s="1">
        <f t="shared" si="4"/>
        <v>1939</v>
      </c>
      <c r="EP10" s="1">
        <f t="shared" si="4"/>
        <v>1938</v>
      </c>
      <c r="EQ10" s="1">
        <f t="shared" si="5"/>
        <v>1937</v>
      </c>
      <c r="ER10" s="1">
        <f t="shared" si="5"/>
        <v>1936</v>
      </c>
      <c r="ES10" s="1">
        <f t="shared" si="5"/>
        <v>1935</v>
      </c>
      <c r="ET10" s="1">
        <f t="shared" si="5"/>
        <v>1934</v>
      </c>
      <c r="EU10" s="1">
        <f t="shared" si="5"/>
        <v>1933</v>
      </c>
      <c r="EV10" s="1">
        <f t="shared" si="5"/>
        <v>1932</v>
      </c>
      <c r="EW10" s="1">
        <f t="shared" si="5"/>
        <v>1931</v>
      </c>
      <c r="EX10" s="1">
        <f t="shared" si="5"/>
        <v>1930</v>
      </c>
      <c r="EY10" s="1">
        <f t="shared" si="5"/>
        <v>1929</v>
      </c>
      <c r="EZ10" s="1">
        <f t="shared" si="5"/>
        <v>1928</v>
      </c>
      <c r="FA10" s="1">
        <f t="shared" si="5"/>
        <v>1927</v>
      </c>
      <c r="FB10" s="1">
        <f t="shared" si="5"/>
        <v>1926</v>
      </c>
      <c r="FC10" s="1">
        <f t="shared" si="5"/>
        <v>1925</v>
      </c>
      <c r="FD10" s="7" t="s">
        <v>61</v>
      </c>
      <c r="FE10" s="1">
        <f>$Z$1-6</f>
        <v>2019</v>
      </c>
      <c r="FF10" s="1">
        <f t="shared" ref="FF10:FU22" si="14">FE10-1</f>
        <v>2018</v>
      </c>
      <c r="FG10" s="1">
        <f t="shared" si="6"/>
        <v>2017</v>
      </c>
      <c r="FH10" s="1">
        <f t="shared" si="6"/>
        <v>2016</v>
      </c>
      <c r="FI10" s="1">
        <f t="shared" si="6"/>
        <v>2015</v>
      </c>
      <c r="FJ10" s="1">
        <f t="shared" si="6"/>
        <v>2014</v>
      </c>
      <c r="FK10" s="1">
        <f t="shared" si="6"/>
        <v>2013</v>
      </c>
      <c r="FL10" s="1">
        <f t="shared" si="6"/>
        <v>2012</v>
      </c>
      <c r="FM10" s="1">
        <f t="shared" si="6"/>
        <v>2011</v>
      </c>
      <c r="FN10" s="1">
        <f t="shared" si="6"/>
        <v>2010</v>
      </c>
      <c r="FO10" s="1">
        <f t="shared" si="6"/>
        <v>2009</v>
      </c>
      <c r="FP10" s="1">
        <f t="shared" si="6"/>
        <v>2008</v>
      </c>
      <c r="FQ10" s="1">
        <f t="shared" si="6"/>
        <v>2007</v>
      </c>
      <c r="FR10" s="1">
        <f t="shared" si="6"/>
        <v>2006</v>
      </c>
      <c r="FS10" s="1">
        <f t="shared" si="6"/>
        <v>2005</v>
      </c>
      <c r="FT10" s="1">
        <f t="shared" si="6"/>
        <v>2004</v>
      </c>
      <c r="FU10" s="1">
        <f t="shared" si="6"/>
        <v>2003</v>
      </c>
      <c r="FV10" s="1">
        <f t="shared" si="6"/>
        <v>2002</v>
      </c>
      <c r="FW10" s="1">
        <f t="shared" si="7"/>
        <v>2001</v>
      </c>
      <c r="FX10" s="1">
        <f t="shared" si="7"/>
        <v>2000</v>
      </c>
      <c r="FY10" s="1">
        <f t="shared" si="7"/>
        <v>1999</v>
      </c>
      <c r="FZ10" s="1">
        <f t="shared" si="7"/>
        <v>1998</v>
      </c>
      <c r="GA10" s="1">
        <f t="shared" si="7"/>
        <v>1997</v>
      </c>
      <c r="GB10" s="1">
        <f t="shared" si="7"/>
        <v>1996</v>
      </c>
      <c r="GC10" s="1">
        <f t="shared" si="7"/>
        <v>1995</v>
      </c>
      <c r="GD10" s="1">
        <f t="shared" si="7"/>
        <v>1994</v>
      </c>
      <c r="GE10" s="1">
        <f t="shared" si="7"/>
        <v>1993</v>
      </c>
      <c r="GF10" s="1">
        <f t="shared" si="7"/>
        <v>1992</v>
      </c>
      <c r="GG10" s="1">
        <f t="shared" si="7"/>
        <v>1991</v>
      </c>
      <c r="GH10" s="1">
        <f t="shared" si="7"/>
        <v>1990</v>
      </c>
      <c r="GI10" s="1">
        <f t="shared" si="7"/>
        <v>1989</v>
      </c>
      <c r="GJ10" s="1">
        <f t="shared" si="7"/>
        <v>1988</v>
      </c>
      <c r="GK10" s="1">
        <f t="shared" si="7"/>
        <v>1987</v>
      </c>
      <c r="GL10" s="1">
        <f t="shared" si="7"/>
        <v>1986</v>
      </c>
      <c r="GM10" s="1">
        <f t="shared" si="8"/>
        <v>1985</v>
      </c>
      <c r="GN10" s="1">
        <f t="shared" si="8"/>
        <v>1984</v>
      </c>
      <c r="GO10" s="1">
        <f t="shared" si="8"/>
        <v>1983</v>
      </c>
      <c r="GP10" s="1">
        <f t="shared" si="8"/>
        <v>1982</v>
      </c>
      <c r="GQ10" s="1">
        <f t="shared" si="8"/>
        <v>1981</v>
      </c>
      <c r="GR10" s="1">
        <f t="shared" si="8"/>
        <v>1980</v>
      </c>
      <c r="GS10" s="1">
        <f t="shared" si="8"/>
        <v>1979</v>
      </c>
      <c r="GT10" s="1">
        <f t="shared" si="8"/>
        <v>1978</v>
      </c>
      <c r="GU10" s="1">
        <f t="shared" si="8"/>
        <v>1977</v>
      </c>
      <c r="GV10" s="1">
        <f t="shared" si="8"/>
        <v>1976</v>
      </c>
      <c r="GW10" s="1">
        <f t="shared" si="8"/>
        <v>1975</v>
      </c>
      <c r="GX10" s="1">
        <f t="shared" si="8"/>
        <v>1974</v>
      </c>
      <c r="GY10" s="1">
        <f t="shared" si="8"/>
        <v>1973</v>
      </c>
      <c r="GZ10" s="1">
        <f t="shared" si="8"/>
        <v>1972</v>
      </c>
      <c r="HA10" s="1">
        <f t="shared" si="8"/>
        <v>1971</v>
      </c>
      <c r="HB10" s="1">
        <f t="shared" si="8"/>
        <v>1970</v>
      </c>
      <c r="HC10" s="1">
        <f t="shared" si="9"/>
        <v>1969</v>
      </c>
      <c r="HD10" s="1">
        <f t="shared" si="9"/>
        <v>1968</v>
      </c>
      <c r="HE10" s="1">
        <f t="shared" si="9"/>
        <v>1967</v>
      </c>
      <c r="HF10" s="1">
        <f t="shared" si="9"/>
        <v>1966</v>
      </c>
      <c r="HG10" s="1">
        <f t="shared" si="9"/>
        <v>1965</v>
      </c>
      <c r="HH10" s="1">
        <f t="shared" si="9"/>
        <v>1964</v>
      </c>
      <c r="HI10" s="1">
        <f t="shared" si="9"/>
        <v>1963</v>
      </c>
      <c r="HJ10" s="1">
        <f t="shared" si="9"/>
        <v>1962</v>
      </c>
      <c r="HK10" s="1">
        <f t="shared" si="9"/>
        <v>1961</v>
      </c>
      <c r="HL10" s="1">
        <f t="shared" si="9"/>
        <v>1960</v>
      </c>
      <c r="HM10" s="1">
        <f t="shared" si="9"/>
        <v>1959</v>
      </c>
      <c r="HN10" s="1">
        <f t="shared" si="9"/>
        <v>1958</v>
      </c>
      <c r="HO10" s="1">
        <f t="shared" si="9"/>
        <v>1957</v>
      </c>
      <c r="HP10" s="1">
        <f t="shared" si="9"/>
        <v>1956</v>
      </c>
      <c r="HQ10" s="1">
        <f t="shared" si="9"/>
        <v>1955</v>
      </c>
      <c r="HR10" s="1">
        <f t="shared" si="9"/>
        <v>1954</v>
      </c>
      <c r="HS10" s="1">
        <f t="shared" si="10"/>
        <v>1953</v>
      </c>
      <c r="HT10" s="1">
        <f t="shared" si="10"/>
        <v>1952</v>
      </c>
      <c r="HU10" s="1">
        <f t="shared" si="10"/>
        <v>1951</v>
      </c>
      <c r="HV10" s="1">
        <f t="shared" si="10"/>
        <v>1950</v>
      </c>
      <c r="HW10" s="1">
        <f t="shared" si="10"/>
        <v>1949</v>
      </c>
      <c r="HX10" s="1">
        <f t="shared" si="10"/>
        <v>1948</v>
      </c>
      <c r="HY10" s="1">
        <f t="shared" si="10"/>
        <v>1947</v>
      </c>
      <c r="HZ10" s="1">
        <f t="shared" si="10"/>
        <v>1946</v>
      </c>
      <c r="IA10" s="1">
        <f t="shared" si="10"/>
        <v>1945</v>
      </c>
      <c r="IB10" s="1">
        <f t="shared" si="10"/>
        <v>1944</v>
      </c>
      <c r="IC10" s="1">
        <f t="shared" si="10"/>
        <v>1943</v>
      </c>
      <c r="ID10" s="1">
        <f t="shared" si="10"/>
        <v>1942</v>
      </c>
      <c r="IE10" s="1">
        <f t="shared" si="10"/>
        <v>1941</v>
      </c>
      <c r="IF10" s="1">
        <f t="shared" si="10"/>
        <v>1940</v>
      </c>
      <c r="IG10" s="1">
        <f t="shared" si="10"/>
        <v>1939</v>
      </c>
      <c r="IH10" s="1">
        <f t="shared" si="10"/>
        <v>1938</v>
      </c>
      <c r="II10" s="1">
        <f t="shared" si="11"/>
        <v>1937</v>
      </c>
      <c r="IJ10" s="1">
        <f t="shared" si="11"/>
        <v>1936</v>
      </c>
      <c r="IK10" s="1">
        <f t="shared" si="11"/>
        <v>1935</v>
      </c>
      <c r="IL10" s="1">
        <f t="shared" si="11"/>
        <v>1934</v>
      </c>
      <c r="IM10" s="1">
        <f t="shared" si="11"/>
        <v>1933</v>
      </c>
      <c r="IN10" s="1">
        <f t="shared" si="11"/>
        <v>1932</v>
      </c>
      <c r="IO10" s="1">
        <f t="shared" si="11"/>
        <v>1931</v>
      </c>
      <c r="IP10" s="1">
        <f t="shared" si="11"/>
        <v>1930</v>
      </c>
      <c r="IQ10" s="1">
        <f t="shared" si="11"/>
        <v>1929</v>
      </c>
      <c r="IR10" s="1">
        <f t="shared" si="11"/>
        <v>1928</v>
      </c>
      <c r="IS10" s="1">
        <f t="shared" si="11"/>
        <v>1927</v>
      </c>
      <c r="IT10" s="1">
        <f t="shared" si="11"/>
        <v>1926</v>
      </c>
      <c r="IU10" s="1">
        <f t="shared" si="11"/>
        <v>1925</v>
      </c>
    </row>
    <row r="11" spans="1:255" ht="27.75" customHeight="1" x14ac:dyDescent="0.15">
      <c r="B11" s="195"/>
      <c r="C11" s="196"/>
      <c r="D11" s="196"/>
      <c r="E11" s="196"/>
      <c r="F11" s="196"/>
      <c r="G11" s="196"/>
      <c r="H11" s="196"/>
      <c r="I11" s="196"/>
      <c r="J11" s="196"/>
      <c r="K11" s="196"/>
      <c r="L11" s="196"/>
      <c r="M11" s="196"/>
      <c r="N11" s="196"/>
      <c r="O11" s="196"/>
      <c r="P11" s="196"/>
      <c r="Q11" s="196"/>
      <c r="R11" s="196"/>
      <c r="S11" s="196"/>
      <c r="T11" s="196"/>
      <c r="U11" s="196"/>
      <c r="V11" s="196"/>
      <c r="W11" s="196"/>
      <c r="X11" s="196"/>
      <c r="Y11" s="196"/>
      <c r="Z11" s="196"/>
      <c r="AA11" s="196"/>
      <c r="AB11" s="196"/>
      <c r="AC11" s="196"/>
      <c r="AD11" s="196"/>
      <c r="AE11" s="196"/>
      <c r="AF11" s="196"/>
      <c r="AG11" s="196"/>
      <c r="AH11" s="196"/>
      <c r="AI11" s="196"/>
      <c r="AJ11" s="197"/>
      <c r="AK11" s="191"/>
      <c r="AL11" s="20" t="s">
        <v>73</v>
      </c>
      <c r="AM11" s="7" t="s">
        <v>61</v>
      </c>
      <c r="AN11" s="7" t="s">
        <v>77</v>
      </c>
      <c r="AO11" s="7" t="s">
        <v>78</v>
      </c>
      <c r="AP11" s="7" t="s">
        <v>79</v>
      </c>
      <c r="AQ11" s="7">
        <v>2001</v>
      </c>
      <c r="AR11" s="40" t="s">
        <v>98</v>
      </c>
      <c r="AU11" s="58" t="s">
        <v>124</v>
      </c>
      <c r="AV11" s="44" t="s">
        <v>59</v>
      </c>
      <c r="AW11" s="107" t="s">
        <v>126</v>
      </c>
      <c r="AX11" s="108" t="s">
        <v>23</v>
      </c>
      <c r="AY11" s="61" t="s">
        <v>119</v>
      </c>
      <c r="AZ11" s="62" t="s">
        <v>120</v>
      </c>
      <c r="BA11" s="63" t="s">
        <v>81</v>
      </c>
      <c r="BB11" s="64" t="s">
        <v>85</v>
      </c>
      <c r="BC11" s="94"/>
      <c r="BD11" s="70"/>
      <c r="BE11" s="47" t="s">
        <v>86</v>
      </c>
      <c r="BF11" s="211" t="s">
        <v>232</v>
      </c>
      <c r="BG11" s="212"/>
      <c r="BH11" s="212"/>
      <c r="BI11" s="212"/>
      <c r="BJ11" s="212"/>
      <c r="BK11" s="27"/>
      <c r="BL11" s="7" t="s">
        <v>84</v>
      </c>
      <c r="BM11" s="1">
        <f>$Z$1-40</f>
        <v>1985</v>
      </c>
      <c r="BN11" s="1">
        <f t="shared" si="12"/>
        <v>1984</v>
      </c>
      <c r="BO11" s="1">
        <f t="shared" si="12"/>
        <v>1983</v>
      </c>
      <c r="BP11" s="1">
        <f t="shared" si="12"/>
        <v>1982</v>
      </c>
      <c r="BQ11" s="1">
        <f t="shared" si="12"/>
        <v>1981</v>
      </c>
      <c r="BR11" s="1">
        <f t="shared" si="12"/>
        <v>1980</v>
      </c>
      <c r="BS11" s="1">
        <f t="shared" si="12"/>
        <v>1979</v>
      </c>
      <c r="BT11" s="1">
        <f t="shared" si="12"/>
        <v>1978</v>
      </c>
      <c r="BU11" s="1">
        <f t="shared" si="12"/>
        <v>1977</v>
      </c>
      <c r="BV11" s="1">
        <f t="shared" si="12"/>
        <v>1976</v>
      </c>
      <c r="BW11" s="1">
        <f t="shared" si="12"/>
        <v>1975</v>
      </c>
      <c r="BX11" s="1">
        <f t="shared" si="12"/>
        <v>1974</v>
      </c>
      <c r="BY11" s="1">
        <f t="shared" si="12"/>
        <v>1973</v>
      </c>
      <c r="BZ11" s="1">
        <f t="shared" si="12"/>
        <v>1972</v>
      </c>
      <c r="CA11" s="1">
        <f t="shared" si="12"/>
        <v>1971</v>
      </c>
      <c r="CB11" s="1">
        <f t="shared" si="12"/>
        <v>1970</v>
      </c>
      <c r="CC11" s="1">
        <f t="shared" si="12"/>
        <v>1969</v>
      </c>
      <c r="CD11" s="1">
        <f t="shared" si="13"/>
        <v>1968</v>
      </c>
      <c r="CE11" s="1">
        <f t="shared" si="1"/>
        <v>1967</v>
      </c>
      <c r="CF11" s="1">
        <f t="shared" si="1"/>
        <v>1966</v>
      </c>
      <c r="CG11" s="1">
        <f t="shared" si="1"/>
        <v>1965</v>
      </c>
      <c r="CH11" s="1">
        <f t="shared" si="1"/>
        <v>1964</v>
      </c>
      <c r="CI11" s="1">
        <f t="shared" si="1"/>
        <v>1963</v>
      </c>
      <c r="CJ11" s="1">
        <f t="shared" si="1"/>
        <v>1962</v>
      </c>
      <c r="CK11" s="1">
        <f t="shared" si="1"/>
        <v>1961</v>
      </c>
      <c r="CL11" s="1">
        <f t="shared" si="1"/>
        <v>1960</v>
      </c>
      <c r="CM11" s="1">
        <f t="shared" si="1"/>
        <v>1959</v>
      </c>
      <c r="CN11" s="1">
        <f t="shared" si="1"/>
        <v>1958</v>
      </c>
      <c r="CO11" s="1">
        <f t="shared" si="1"/>
        <v>1957</v>
      </c>
      <c r="CP11" s="1">
        <f t="shared" si="1"/>
        <v>1956</v>
      </c>
      <c r="CQ11" s="1">
        <f t="shared" si="1"/>
        <v>1955</v>
      </c>
      <c r="CR11" s="1">
        <f t="shared" si="1"/>
        <v>1954</v>
      </c>
      <c r="CS11" s="1">
        <f t="shared" si="1"/>
        <v>1953</v>
      </c>
      <c r="CT11" s="1">
        <f t="shared" si="1"/>
        <v>1952</v>
      </c>
      <c r="CU11" s="1">
        <f t="shared" si="2"/>
        <v>1951</v>
      </c>
      <c r="CV11" s="1">
        <f t="shared" si="2"/>
        <v>1950</v>
      </c>
      <c r="CW11" s="1">
        <f t="shared" si="2"/>
        <v>1949</v>
      </c>
      <c r="CX11" s="1">
        <f t="shared" si="2"/>
        <v>1948</v>
      </c>
      <c r="CY11" s="1">
        <f t="shared" si="2"/>
        <v>1947</v>
      </c>
      <c r="CZ11" s="1">
        <f t="shared" si="2"/>
        <v>1946</v>
      </c>
      <c r="DA11" s="1">
        <f t="shared" si="2"/>
        <v>1945</v>
      </c>
      <c r="DB11" s="1">
        <f t="shared" si="2"/>
        <v>1944</v>
      </c>
      <c r="DC11" s="1">
        <f t="shared" si="2"/>
        <v>1943</v>
      </c>
      <c r="DD11" s="1">
        <f t="shared" si="2"/>
        <v>1942</v>
      </c>
      <c r="DE11" s="1">
        <f t="shared" si="2"/>
        <v>1941</v>
      </c>
      <c r="DF11" s="1">
        <f t="shared" si="2"/>
        <v>1940</v>
      </c>
      <c r="DG11" s="1">
        <f t="shared" si="2"/>
        <v>1939</v>
      </c>
      <c r="DH11" s="1">
        <f t="shared" si="2"/>
        <v>1938</v>
      </c>
      <c r="DI11" s="1">
        <f t="shared" si="2"/>
        <v>1937</v>
      </c>
      <c r="DJ11" s="1">
        <f t="shared" si="2"/>
        <v>1936</v>
      </c>
      <c r="DK11" s="1">
        <f t="shared" si="3"/>
        <v>1935</v>
      </c>
      <c r="DL11" s="1">
        <f t="shared" si="3"/>
        <v>1934</v>
      </c>
      <c r="DM11" s="1">
        <f t="shared" si="3"/>
        <v>1933</v>
      </c>
      <c r="DN11" s="1">
        <f t="shared" si="3"/>
        <v>1932</v>
      </c>
      <c r="DO11" s="1">
        <f t="shared" si="3"/>
        <v>1931</v>
      </c>
      <c r="DP11" s="1">
        <f t="shared" si="3"/>
        <v>1930</v>
      </c>
      <c r="DQ11" s="1">
        <f t="shared" si="3"/>
        <v>1929</v>
      </c>
      <c r="DR11" s="1">
        <f t="shared" si="3"/>
        <v>1928</v>
      </c>
      <c r="DS11" s="1">
        <f t="shared" si="3"/>
        <v>1927</v>
      </c>
      <c r="DT11" s="1">
        <f t="shared" si="3"/>
        <v>1926</v>
      </c>
      <c r="DU11" s="1">
        <f t="shared" si="3"/>
        <v>1925</v>
      </c>
      <c r="FD11" s="7" t="s">
        <v>62</v>
      </c>
      <c r="FE11" s="1">
        <f>$Z$1-40</f>
        <v>1985</v>
      </c>
      <c r="FF11" s="1">
        <f t="shared" si="14"/>
        <v>1984</v>
      </c>
      <c r="FG11" s="1">
        <f t="shared" si="6"/>
        <v>1983</v>
      </c>
      <c r="FH11" s="1">
        <f t="shared" si="6"/>
        <v>1982</v>
      </c>
      <c r="FI11" s="1">
        <f t="shared" si="6"/>
        <v>1981</v>
      </c>
      <c r="FJ11" s="1">
        <f t="shared" si="6"/>
        <v>1980</v>
      </c>
      <c r="FK11" s="1">
        <f t="shared" si="6"/>
        <v>1979</v>
      </c>
      <c r="FL11" s="1">
        <f t="shared" si="6"/>
        <v>1978</v>
      </c>
      <c r="FM11" s="1">
        <f t="shared" si="6"/>
        <v>1977</v>
      </c>
      <c r="FN11" s="1">
        <f t="shared" si="6"/>
        <v>1976</v>
      </c>
      <c r="FO11" s="1">
        <f t="shared" si="6"/>
        <v>1975</v>
      </c>
      <c r="FP11" s="1">
        <f t="shared" si="6"/>
        <v>1974</v>
      </c>
      <c r="FQ11" s="1">
        <f t="shared" si="6"/>
        <v>1973</v>
      </c>
      <c r="FR11" s="1">
        <f t="shared" si="6"/>
        <v>1972</v>
      </c>
      <c r="FS11" s="1">
        <f t="shared" si="6"/>
        <v>1971</v>
      </c>
      <c r="FT11" s="1">
        <f t="shared" si="6"/>
        <v>1970</v>
      </c>
      <c r="FU11" s="1">
        <f t="shared" si="6"/>
        <v>1969</v>
      </c>
      <c r="FV11" s="1">
        <f t="shared" si="6"/>
        <v>1968</v>
      </c>
      <c r="FW11" s="1">
        <f t="shared" si="7"/>
        <v>1967</v>
      </c>
      <c r="FX11" s="1">
        <f t="shared" si="7"/>
        <v>1966</v>
      </c>
      <c r="FY11" s="1">
        <f t="shared" si="7"/>
        <v>1965</v>
      </c>
      <c r="FZ11" s="1">
        <f t="shared" si="7"/>
        <v>1964</v>
      </c>
      <c r="GA11" s="1">
        <f t="shared" si="7"/>
        <v>1963</v>
      </c>
      <c r="GB11" s="1">
        <f t="shared" si="7"/>
        <v>1962</v>
      </c>
      <c r="GC11" s="1">
        <f t="shared" si="7"/>
        <v>1961</v>
      </c>
      <c r="GD11" s="1">
        <f t="shared" si="7"/>
        <v>1960</v>
      </c>
      <c r="GE11" s="1">
        <f t="shared" si="7"/>
        <v>1959</v>
      </c>
      <c r="GF11" s="1">
        <f t="shared" si="7"/>
        <v>1958</v>
      </c>
      <c r="GG11" s="1">
        <f t="shared" si="7"/>
        <v>1957</v>
      </c>
      <c r="GH11" s="1">
        <f t="shared" si="7"/>
        <v>1956</v>
      </c>
      <c r="GI11" s="1">
        <f t="shared" si="7"/>
        <v>1955</v>
      </c>
      <c r="GJ11" s="1">
        <f t="shared" si="7"/>
        <v>1954</v>
      </c>
      <c r="GK11" s="1">
        <f t="shared" si="7"/>
        <v>1953</v>
      </c>
      <c r="GL11" s="1">
        <f t="shared" si="7"/>
        <v>1952</v>
      </c>
      <c r="GM11" s="1">
        <f t="shared" si="8"/>
        <v>1951</v>
      </c>
      <c r="GN11" s="1">
        <f t="shared" si="8"/>
        <v>1950</v>
      </c>
      <c r="GO11" s="1">
        <f t="shared" si="8"/>
        <v>1949</v>
      </c>
      <c r="GP11" s="1">
        <f t="shared" si="8"/>
        <v>1948</v>
      </c>
      <c r="GQ11" s="1">
        <f t="shared" si="8"/>
        <v>1947</v>
      </c>
      <c r="GR11" s="1">
        <f t="shared" si="8"/>
        <v>1946</v>
      </c>
      <c r="GS11" s="1">
        <f t="shared" si="8"/>
        <v>1945</v>
      </c>
      <c r="GT11" s="1">
        <f t="shared" si="8"/>
        <v>1944</v>
      </c>
      <c r="GU11" s="1">
        <f t="shared" si="8"/>
        <v>1943</v>
      </c>
      <c r="GV11" s="1">
        <f t="shared" si="8"/>
        <v>1942</v>
      </c>
      <c r="GW11" s="1">
        <f t="shared" si="8"/>
        <v>1941</v>
      </c>
      <c r="GX11" s="1">
        <f t="shared" si="8"/>
        <v>1940</v>
      </c>
      <c r="GY11" s="1">
        <f t="shared" si="8"/>
        <v>1939</v>
      </c>
      <c r="GZ11" s="1">
        <f t="shared" si="8"/>
        <v>1938</v>
      </c>
      <c r="HA11" s="1">
        <f t="shared" si="8"/>
        <v>1937</v>
      </c>
      <c r="HB11" s="1">
        <f t="shared" si="8"/>
        <v>1936</v>
      </c>
      <c r="HC11" s="1">
        <f t="shared" si="9"/>
        <v>1935</v>
      </c>
      <c r="HD11" s="1">
        <f t="shared" si="9"/>
        <v>1934</v>
      </c>
      <c r="HE11" s="1">
        <f t="shared" si="9"/>
        <v>1933</v>
      </c>
      <c r="HF11" s="1">
        <f t="shared" si="9"/>
        <v>1932</v>
      </c>
      <c r="HG11" s="1">
        <f t="shared" si="9"/>
        <v>1931</v>
      </c>
      <c r="HH11" s="1">
        <f t="shared" si="9"/>
        <v>1930</v>
      </c>
      <c r="HI11" s="1">
        <f t="shared" si="9"/>
        <v>1929</v>
      </c>
      <c r="HJ11" s="1">
        <f t="shared" si="9"/>
        <v>1928</v>
      </c>
      <c r="HK11" s="1">
        <f t="shared" si="9"/>
        <v>1927</v>
      </c>
      <c r="HL11" s="1">
        <f t="shared" si="9"/>
        <v>1926</v>
      </c>
      <c r="HM11" s="1">
        <f t="shared" si="9"/>
        <v>1925</v>
      </c>
    </row>
    <row r="12" spans="1:255" ht="27.75" customHeight="1" x14ac:dyDescent="0.15">
      <c r="B12" s="195"/>
      <c r="C12" s="196"/>
      <c r="D12" s="196"/>
      <c r="E12" s="196"/>
      <c r="F12" s="196"/>
      <c r="G12" s="196"/>
      <c r="H12" s="196"/>
      <c r="I12" s="196"/>
      <c r="J12" s="196"/>
      <c r="K12" s="196"/>
      <c r="L12" s="196"/>
      <c r="M12" s="196"/>
      <c r="N12" s="196"/>
      <c r="O12" s="196"/>
      <c r="P12" s="196"/>
      <c r="Q12" s="196"/>
      <c r="R12" s="196"/>
      <c r="S12" s="196"/>
      <c r="T12" s="196"/>
      <c r="U12" s="196"/>
      <c r="V12" s="196"/>
      <c r="W12" s="196"/>
      <c r="X12" s="196"/>
      <c r="Y12" s="196"/>
      <c r="Z12" s="196"/>
      <c r="AA12" s="196"/>
      <c r="AB12" s="196"/>
      <c r="AC12" s="196"/>
      <c r="AD12" s="196"/>
      <c r="AE12" s="196"/>
      <c r="AF12" s="196"/>
      <c r="AG12" s="196"/>
      <c r="AH12" s="196"/>
      <c r="AI12" s="196"/>
      <c r="AJ12" s="197"/>
      <c r="AK12" s="191"/>
      <c r="AL12" s="148"/>
      <c r="AM12" s="49"/>
      <c r="AN12" s="49"/>
      <c r="AO12" s="49"/>
      <c r="AP12" s="49"/>
      <c r="AQ12" s="49"/>
      <c r="AR12" s="50"/>
      <c r="AU12" s="132" t="s">
        <v>83</v>
      </c>
      <c r="AV12" s="133" t="s">
        <v>58</v>
      </c>
      <c r="AW12" s="134" t="s">
        <v>127</v>
      </c>
      <c r="AX12" s="135" t="s">
        <v>112</v>
      </c>
      <c r="AY12" s="136" t="s">
        <v>22</v>
      </c>
      <c r="AZ12" s="137" t="s">
        <v>120</v>
      </c>
      <c r="BA12" s="138" t="s">
        <v>85</v>
      </c>
      <c r="BB12" s="139" t="s">
        <v>85</v>
      </c>
      <c r="BC12" s="140">
        <v>2001</v>
      </c>
      <c r="BD12" s="141">
        <v>2002</v>
      </c>
      <c r="BE12" s="142" t="s">
        <v>86</v>
      </c>
      <c r="BF12" s="212" t="s">
        <v>233</v>
      </c>
      <c r="BG12" s="212"/>
      <c r="BH12" s="212"/>
      <c r="BI12" s="212"/>
      <c r="BJ12" s="212"/>
      <c r="BK12" s="27"/>
      <c r="BL12" s="7" t="s">
        <v>222</v>
      </c>
      <c r="BM12" s="1">
        <f>$Z$1-50</f>
        <v>1975</v>
      </c>
      <c r="BN12" s="1">
        <f t="shared" si="12"/>
        <v>1974</v>
      </c>
      <c r="BO12" s="1">
        <f t="shared" si="12"/>
        <v>1973</v>
      </c>
      <c r="BP12" s="1">
        <f t="shared" si="12"/>
        <v>1972</v>
      </c>
      <c r="BQ12" s="1">
        <f t="shared" si="12"/>
        <v>1971</v>
      </c>
      <c r="BR12" s="1">
        <f t="shared" si="12"/>
        <v>1970</v>
      </c>
      <c r="BS12" s="1">
        <f t="shared" si="12"/>
        <v>1969</v>
      </c>
      <c r="BT12" s="1">
        <f t="shared" si="12"/>
        <v>1968</v>
      </c>
      <c r="BU12" s="1">
        <f t="shared" si="12"/>
        <v>1967</v>
      </c>
      <c r="BV12" s="1">
        <f t="shared" si="12"/>
        <v>1966</v>
      </c>
      <c r="BW12" s="1">
        <f t="shared" si="12"/>
        <v>1965</v>
      </c>
      <c r="BX12" s="1">
        <f t="shared" si="12"/>
        <v>1964</v>
      </c>
      <c r="BY12" s="1">
        <f t="shared" si="12"/>
        <v>1963</v>
      </c>
      <c r="BZ12" s="1">
        <f t="shared" si="12"/>
        <v>1962</v>
      </c>
      <c r="CA12" s="1">
        <f t="shared" si="12"/>
        <v>1961</v>
      </c>
      <c r="CB12" s="1">
        <f t="shared" si="12"/>
        <v>1960</v>
      </c>
      <c r="CC12" s="1">
        <f t="shared" si="12"/>
        <v>1959</v>
      </c>
      <c r="CD12" s="1">
        <f t="shared" si="13"/>
        <v>1958</v>
      </c>
      <c r="CE12" s="1">
        <f t="shared" si="1"/>
        <v>1957</v>
      </c>
      <c r="CF12" s="1">
        <f t="shared" si="1"/>
        <v>1956</v>
      </c>
      <c r="CG12" s="1">
        <f t="shared" si="1"/>
        <v>1955</v>
      </c>
      <c r="CH12" s="1">
        <f t="shared" si="1"/>
        <v>1954</v>
      </c>
      <c r="CI12" s="1">
        <f t="shared" si="1"/>
        <v>1953</v>
      </c>
      <c r="CJ12" s="1">
        <f t="shared" si="1"/>
        <v>1952</v>
      </c>
      <c r="CK12" s="1">
        <f t="shared" si="1"/>
        <v>1951</v>
      </c>
      <c r="CL12" s="1">
        <f t="shared" si="1"/>
        <v>1950</v>
      </c>
      <c r="CM12" s="1">
        <f t="shared" si="1"/>
        <v>1949</v>
      </c>
      <c r="CN12" s="1">
        <f t="shared" si="1"/>
        <v>1948</v>
      </c>
      <c r="CO12" s="1">
        <f t="shared" si="1"/>
        <v>1947</v>
      </c>
      <c r="CP12" s="1">
        <f t="shared" si="1"/>
        <v>1946</v>
      </c>
      <c r="CQ12" s="1">
        <f t="shared" si="1"/>
        <v>1945</v>
      </c>
      <c r="CR12" s="1">
        <f t="shared" si="1"/>
        <v>1944</v>
      </c>
      <c r="CS12" s="1">
        <f t="shared" si="1"/>
        <v>1943</v>
      </c>
      <c r="CT12" s="1">
        <f t="shared" si="1"/>
        <v>1942</v>
      </c>
      <c r="CU12" s="1">
        <f t="shared" si="2"/>
        <v>1941</v>
      </c>
      <c r="CV12" s="1">
        <f t="shared" si="2"/>
        <v>1940</v>
      </c>
      <c r="CW12" s="1">
        <f t="shared" si="2"/>
        <v>1939</v>
      </c>
      <c r="CX12" s="1">
        <f t="shared" si="2"/>
        <v>1938</v>
      </c>
      <c r="CY12" s="1">
        <f t="shared" si="2"/>
        <v>1937</v>
      </c>
      <c r="CZ12" s="1">
        <f t="shared" si="2"/>
        <v>1936</v>
      </c>
      <c r="DA12" s="1">
        <f t="shared" si="2"/>
        <v>1935</v>
      </c>
      <c r="DB12" s="1">
        <f t="shared" si="2"/>
        <v>1934</v>
      </c>
      <c r="DC12" s="1">
        <f t="shared" si="2"/>
        <v>1933</v>
      </c>
      <c r="DD12" s="1">
        <f t="shared" si="2"/>
        <v>1932</v>
      </c>
      <c r="DE12" s="1">
        <f t="shared" si="2"/>
        <v>1931</v>
      </c>
      <c r="DF12" s="1">
        <f t="shared" si="2"/>
        <v>1930</v>
      </c>
      <c r="FD12" s="7" t="s">
        <v>63</v>
      </c>
      <c r="FE12" s="1">
        <f>$Z$1-50</f>
        <v>1975</v>
      </c>
      <c r="FF12" s="1">
        <f t="shared" si="14"/>
        <v>1974</v>
      </c>
      <c r="FG12" s="1">
        <f t="shared" si="6"/>
        <v>1973</v>
      </c>
      <c r="FH12" s="1">
        <f t="shared" si="6"/>
        <v>1972</v>
      </c>
      <c r="FI12" s="1">
        <f t="shared" si="6"/>
        <v>1971</v>
      </c>
      <c r="FJ12" s="1">
        <f t="shared" si="6"/>
        <v>1970</v>
      </c>
      <c r="FK12" s="1">
        <f t="shared" si="6"/>
        <v>1969</v>
      </c>
      <c r="FL12" s="1">
        <f t="shared" si="6"/>
        <v>1968</v>
      </c>
      <c r="FM12" s="1">
        <f t="shared" si="6"/>
        <v>1967</v>
      </c>
      <c r="FN12" s="1">
        <f t="shared" si="6"/>
        <v>1966</v>
      </c>
      <c r="FO12" s="1">
        <f t="shared" si="6"/>
        <v>1965</v>
      </c>
      <c r="FP12" s="1">
        <f t="shared" si="6"/>
        <v>1964</v>
      </c>
      <c r="FQ12" s="1">
        <f t="shared" si="6"/>
        <v>1963</v>
      </c>
      <c r="FR12" s="1">
        <f t="shared" si="6"/>
        <v>1962</v>
      </c>
      <c r="FS12" s="1">
        <f t="shared" si="6"/>
        <v>1961</v>
      </c>
      <c r="FT12" s="1">
        <f t="shared" si="6"/>
        <v>1960</v>
      </c>
      <c r="FU12" s="1">
        <f t="shared" si="6"/>
        <v>1959</v>
      </c>
      <c r="FV12" s="1">
        <f t="shared" si="6"/>
        <v>1958</v>
      </c>
      <c r="FW12" s="1">
        <f t="shared" si="7"/>
        <v>1957</v>
      </c>
      <c r="FX12" s="1">
        <f t="shared" si="7"/>
        <v>1956</v>
      </c>
      <c r="FY12" s="1">
        <f t="shared" si="7"/>
        <v>1955</v>
      </c>
      <c r="FZ12" s="1">
        <f t="shared" si="7"/>
        <v>1954</v>
      </c>
      <c r="GA12" s="1">
        <f t="shared" si="7"/>
        <v>1953</v>
      </c>
      <c r="GB12" s="1">
        <f t="shared" si="7"/>
        <v>1952</v>
      </c>
      <c r="GC12" s="1">
        <f t="shared" si="7"/>
        <v>1951</v>
      </c>
      <c r="GD12" s="1">
        <f t="shared" si="7"/>
        <v>1950</v>
      </c>
      <c r="GE12" s="1">
        <f t="shared" si="7"/>
        <v>1949</v>
      </c>
      <c r="GF12" s="1">
        <f t="shared" si="7"/>
        <v>1948</v>
      </c>
      <c r="GG12" s="1">
        <f t="shared" si="7"/>
        <v>1947</v>
      </c>
      <c r="GH12" s="1">
        <f t="shared" si="7"/>
        <v>1946</v>
      </c>
      <c r="GI12" s="1">
        <f t="shared" si="7"/>
        <v>1945</v>
      </c>
      <c r="GJ12" s="1">
        <f t="shared" si="7"/>
        <v>1944</v>
      </c>
      <c r="GK12" s="1">
        <f t="shared" si="7"/>
        <v>1943</v>
      </c>
      <c r="GL12" s="1">
        <f t="shared" si="7"/>
        <v>1942</v>
      </c>
      <c r="GM12" s="1">
        <f t="shared" si="8"/>
        <v>1941</v>
      </c>
      <c r="GN12" s="1">
        <f t="shared" si="8"/>
        <v>1940</v>
      </c>
      <c r="GO12" s="1">
        <f t="shared" si="8"/>
        <v>1939</v>
      </c>
      <c r="GP12" s="1">
        <f t="shared" si="8"/>
        <v>1938</v>
      </c>
      <c r="GQ12" s="1">
        <f t="shared" si="8"/>
        <v>1937</v>
      </c>
      <c r="GR12" s="1">
        <f t="shared" si="8"/>
        <v>1936</v>
      </c>
      <c r="GS12" s="1">
        <f t="shared" si="8"/>
        <v>1935</v>
      </c>
      <c r="GT12" s="1">
        <f t="shared" si="8"/>
        <v>1934</v>
      </c>
      <c r="GU12" s="1">
        <f t="shared" si="8"/>
        <v>1933</v>
      </c>
      <c r="GV12" s="1">
        <f t="shared" si="8"/>
        <v>1932</v>
      </c>
      <c r="GW12" s="1">
        <f t="shared" si="8"/>
        <v>1931</v>
      </c>
      <c r="GX12" s="1">
        <f t="shared" si="8"/>
        <v>1930</v>
      </c>
      <c r="GY12" s="1">
        <f t="shared" si="8"/>
        <v>1929</v>
      </c>
      <c r="GZ12" s="1">
        <f t="shared" si="8"/>
        <v>1928</v>
      </c>
      <c r="HA12" s="1">
        <f t="shared" si="8"/>
        <v>1927</v>
      </c>
      <c r="HB12" s="1">
        <f t="shared" si="8"/>
        <v>1926</v>
      </c>
      <c r="HC12" s="1">
        <f t="shared" si="9"/>
        <v>1925</v>
      </c>
    </row>
    <row r="13" spans="1:255" ht="27.75" customHeight="1" thickBot="1" x14ac:dyDescent="0.2">
      <c r="B13" s="195"/>
      <c r="C13" s="196"/>
      <c r="D13" s="196"/>
      <c r="E13" s="196"/>
      <c r="F13" s="196"/>
      <c r="G13" s="196"/>
      <c r="H13" s="196"/>
      <c r="I13" s="196"/>
      <c r="J13" s="196"/>
      <c r="K13" s="196"/>
      <c r="L13" s="196"/>
      <c r="M13" s="196"/>
      <c r="N13" s="196"/>
      <c r="O13" s="196"/>
      <c r="P13" s="196"/>
      <c r="Q13" s="196"/>
      <c r="R13" s="196"/>
      <c r="S13" s="196"/>
      <c r="T13" s="196"/>
      <c r="U13" s="196"/>
      <c r="V13" s="196"/>
      <c r="W13" s="196"/>
      <c r="X13" s="196"/>
      <c r="Y13" s="196"/>
      <c r="Z13" s="196"/>
      <c r="AA13" s="196"/>
      <c r="AB13" s="196"/>
      <c r="AC13" s="196"/>
      <c r="AD13" s="196"/>
      <c r="AE13" s="196"/>
      <c r="AF13" s="196"/>
      <c r="AG13" s="196"/>
      <c r="AH13" s="196"/>
      <c r="AI13" s="196"/>
      <c r="AJ13" s="197"/>
      <c r="AK13" s="41" t="str">
        <f t="shared" ref="AK13:AK39" si="15">IF(AQ14="","",$Z$1-AQ14)</f>
        <v/>
      </c>
      <c r="AL13" s="149"/>
      <c r="AM13" s="150"/>
      <c r="AN13" s="49"/>
      <c r="AO13" s="49"/>
      <c r="AP13" s="49"/>
      <c r="AQ13" s="49"/>
      <c r="AR13" s="143"/>
      <c r="AS13" s="144"/>
      <c r="AT13" s="145"/>
      <c r="AU13" s="49"/>
      <c r="AV13" s="151"/>
      <c r="AW13" s="152"/>
      <c r="AX13" s="153"/>
      <c r="AY13" s="154"/>
      <c r="AZ13" s="155"/>
      <c r="BA13" s="156"/>
      <c r="BB13" s="157"/>
      <c r="BC13" s="158"/>
      <c r="BD13" s="159"/>
      <c r="BE13" s="160"/>
      <c r="BF13" s="27"/>
      <c r="BG13" s="27"/>
      <c r="BH13" s="27"/>
      <c r="BI13" s="27"/>
      <c r="BJ13" s="27"/>
      <c r="BK13" s="27"/>
      <c r="BL13" s="7" t="s">
        <v>223</v>
      </c>
      <c r="BM13" s="1">
        <f>$Z$1-60</f>
        <v>1965</v>
      </c>
      <c r="BN13" s="1">
        <f t="shared" si="12"/>
        <v>1964</v>
      </c>
      <c r="BO13" s="1">
        <f t="shared" si="12"/>
        <v>1963</v>
      </c>
      <c r="BP13" s="1">
        <f t="shared" si="12"/>
        <v>1962</v>
      </c>
      <c r="BQ13" s="1">
        <f t="shared" si="12"/>
        <v>1961</v>
      </c>
      <c r="BR13" s="1">
        <f t="shared" si="12"/>
        <v>1960</v>
      </c>
      <c r="BS13" s="1">
        <f t="shared" si="12"/>
        <v>1959</v>
      </c>
      <c r="BT13" s="1">
        <f t="shared" si="12"/>
        <v>1958</v>
      </c>
      <c r="BU13" s="1">
        <f t="shared" si="12"/>
        <v>1957</v>
      </c>
      <c r="BV13" s="1">
        <f t="shared" si="12"/>
        <v>1956</v>
      </c>
      <c r="BW13" s="1">
        <f t="shared" si="12"/>
        <v>1955</v>
      </c>
      <c r="BX13" s="1">
        <f t="shared" si="12"/>
        <v>1954</v>
      </c>
      <c r="BY13" s="1">
        <f t="shared" si="12"/>
        <v>1953</v>
      </c>
      <c r="BZ13" s="1">
        <f t="shared" si="12"/>
        <v>1952</v>
      </c>
      <c r="CA13" s="1">
        <f t="shared" si="12"/>
        <v>1951</v>
      </c>
      <c r="CB13" s="1">
        <f t="shared" si="12"/>
        <v>1950</v>
      </c>
      <c r="CC13" s="1">
        <f t="shared" si="12"/>
        <v>1949</v>
      </c>
      <c r="CD13" s="1">
        <f t="shared" si="13"/>
        <v>1948</v>
      </c>
      <c r="CE13" s="1">
        <f t="shared" si="1"/>
        <v>1947</v>
      </c>
      <c r="CF13" s="1">
        <f t="shared" si="1"/>
        <v>1946</v>
      </c>
      <c r="CG13" s="1">
        <f t="shared" si="1"/>
        <v>1945</v>
      </c>
      <c r="CH13" s="1">
        <f t="shared" si="1"/>
        <v>1944</v>
      </c>
      <c r="CI13" s="1">
        <f t="shared" si="1"/>
        <v>1943</v>
      </c>
      <c r="CJ13" s="1">
        <f t="shared" si="1"/>
        <v>1942</v>
      </c>
      <c r="CK13" s="1">
        <f t="shared" si="1"/>
        <v>1941</v>
      </c>
      <c r="CL13" s="1">
        <f t="shared" si="1"/>
        <v>1940</v>
      </c>
      <c r="CM13" s="1">
        <f t="shared" si="1"/>
        <v>1939</v>
      </c>
      <c r="CN13" s="1">
        <f t="shared" si="1"/>
        <v>1938</v>
      </c>
      <c r="CO13" s="1">
        <f t="shared" si="1"/>
        <v>1937</v>
      </c>
      <c r="CP13" s="1">
        <f t="shared" si="1"/>
        <v>1936</v>
      </c>
      <c r="CQ13" s="1">
        <f t="shared" si="1"/>
        <v>1935</v>
      </c>
      <c r="CR13" s="1">
        <f t="shared" si="1"/>
        <v>1934</v>
      </c>
      <c r="CS13" s="1">
        <f t="shared" si="1"/>
        <v>1933</v>
      </c>
      <c r="CT13" s="1">
        <f t="shared" si="1"/>
        <v>1932</v>
      </c>
      <c r="CU13" s="1">
        <f t="shared" si="2"/>
        <v>1931</v>
      </c>
      <c r="CV13" s="1">
        <f t="shared" si="2"/>
        <v>1930</v>
      </c>
      <c r="FD13" s="7" t="s">
        <v>64</v>
      </c>
      <c r="FE13" s="1">
        <f>$Z$1-60</f>
        <v>1965</v>
      </c>
      <c r="FF13" s="1">
        <f t="shared" si="14"/>
        <v>1964</v>
      </c>
      <c r="FG13" s="1">
        <f t="shared" si="6"/>
        <v>1963</v>
      </c>
      <c r="FH13" s="1">
        <f t="shared" si="6"/>
        <v>1962</v>
      </c>
      <c r="FI13" s="1">
        <f t="shared" si="6"/>
        <v>1961</v>
      </c>
      <c r="FJ13" s="1">
        <f t="shared" si="6"/>
        <v>1960</v>
      </c>
      <c r="FK13" s="1">
        <f t="shared" si="6"/>
        <v>1959</v>
      </c>
      <c r="FL13" s="1">
        <f t="shared" si="6"/>
        <v>1958</v>
      </c>
      <c r="FM13" s="1">
        <f t="shared" si="6"/>
        <v>1957</v>
      </c>
      <c r="FN13" s="1">
        <f t="shared" si="6"/>
        <v>1956</v>
      </c>
      <c r="FO13" s="1">
        <f t="shared" si="6"/>
        <v>1955</v>
      </c>
      <c r="FP13" s="1">
        <f t="shared" si="6"/>
        <v>1954</v>
      </c>
      <c r="FQ13" s="1">
        <f t="shared" si="6"/>
        <v>1953</v>
      </c>
      <c r="FR13" s="1">
        <f t="shared" si="6"/>
        <v>1952</v>
      </c>
      <c r="FS13" s="1">
        <f t="shared" si="6"/>
        <v>1951</v>
      </c>
      <c r="FT13" s="1">
        <f t="shared" si="6"/>
        <v>1950</v>
      </c>
      <c r="FU13" s="1">
        <f t="shared" si="6"/>
        <v>1949</v>
      </c>
      <c r="FV13" s="1">
        <f t="shared" si="6"/>
        <v>1948</v>
      </c>
      <c r="FW13" s="1">
        <f t="shared" si="7"/>
        <v>1947</v>
      </c>
      <c r="FX13" s="1">
        <f t="shared" si="7"/>
        <v>1946</v>
      </c>
      <c r="FY13" s="1">
        <f t="shared" si="7"/>
        <v>1945</v>
      </c>
      <c r="FZ13" s="1">
        <f t="shared" si="7"/>
        <v>1944</v>
      </c>
      <c r="GA13" s="1">
        <f t="shared" si="7"/>
        <v>1943</v>
      </c>
      <c r="GB13" s="1">
        <f t="shared" si="7"/>
        <v>1942</v>
      </c>
      <c r="GC13" s="1">
        <f t="shared" si="7"/>
        <v>1941</v>
      </c>
      <c r="GD13" s="1">
        <f t="shared" si="7"/>
        <v>1940</v>
      </c>
      <c r="GE13" s="1">
        <f t="shared" si="7"/>
        <v>1939</v>
      </c>
      <c r="GF13" s="1">
        <f t="shared" si="7"/>
        <v>1938</v>
      </c>
      <c r="GG13" s="1">
        <f t="shared" si="7"/>
        <v>1937</v>
      </c>
      <c r="GH13" s="1">
        <f t="shared" si="7"/>
        <v>1936</v>
      </c>
      <c r="GI13" s="1">
        <f t="shared" si="7"/>
        <v>1935</v>
      </c>
      <c r="GJ13" s="1">
        <f t="shared" si="7"/>
        <v>1934</v>
      </c>
      <c r="GK13" s="1">
        <f t="shared" si="7"/>
        <v>1933</v>
      </c>
      <c r="GL13" s="1">
        <f t="shared" si="7"/>
        <v>1932</v>
      </c>
      <c r="GM13" s="1">
        <f t="shared" si="8"/>
        <v>1931</v>
      </c>
      <c r="GN13" s="1">
        <f t="shared" si="8"/>
        <v>1930</v>
      </c>
      <c r="GO13" s="1">
        <f t="shared" si="8"/>
        <v>1929</v>
      </c>
      <c r="GP13" s="1">
        <f t="shared" si="8"/>
        <v>1928</v>
      </c>
      <c r="GQ13" s="1">
        <f t="shared" si="8"/>
        <v>1927</v>
      </c>
      <c r="GR13" s="1">
        <f t="shared" si="8"/>
        <v>1926</v>
      </c>
      <c r="GS13" s="1">
        <f t="shared" si="8"/>
        <v>1925</v>
      </c>
    </row>
    <row r="14" spans="1:255" ht="27.75" customHeight="1" x14ac:dyDescent="0.15">
      <c r="B14" s="195"/>
      <c r="C14" s="196"/>
      <c r="D14" s="196"/>
      <c r="E14" s="196"/>
      <c r="F14" s="196"/>
      <c r="G14" s="196"/>
      <c r="H14" s="196"/>
      <c r="I14" s="196"/>
      <c r="J14" s="196"/>
      <c r="K14" s="196"/>
      <c r="L14" s="196"/>
      <c r="M14" s="196"/>
      <c r="N14" s="196"/>
      <c r="O14" s="196"/>
      <c r="P14" s="196"/>
      <c r="Q14" s="196"/>
      <c r="R14" s="196"/>
      <c r="S14" s="196"/>
      <c r="T14" s="196"/>
      <c r="U14" s="196"/>
      <c r="V14" s="196"/>
      <c r="W14" s="196"/>
      <c r="X14" s="196"/>
      <c r="Y14" s="196"/>
      <c r="Z14" s="196"/>
      <c r="AA14" s="196"/>
      <c r="AB14" s="196"/>
      <c r="AC14" s="196"/>
      <c r="AD14" s="196"/>
      <c r="AE14" s="196"/>
      <c r="AF14" s="196"/>
      <c r="AG14" s="196"/>
      <c r="AH14" s="196"/>
      <c r="AI14" s="196"/>
      <c r="AJ14" s="197"/>
      <c r="AK14" s="41" t="str">
        <f t="shared" si="15"/>
        <v/>
      </c>
      <c r="AL14" s="10">
        <v>1</v>
      </c>
      <c r="AM14" s="30"/>
      <c r="AN14" s="111"/>
      <c r="AO14" s="111"/>
      <c r="AP14" s="111"/>
      <c r="AQ14" s="111"/>
      <c r="AR14" s="31"/>
      <c r="AU14" s="146">
        <v>1</v>
      </c>
      <c r="AV14" s="95"/>
      <c r="AW14" s="96"/>
      <c r="AX14" s="97"/>
      <c r="AY14" s="98"/>
      <c r="AZ14" s="99"/>
      <c r="BA14" s="100"/>
      <c r="BB14" s="101"/>
      <c r="BC14" s="115"/>
      <c r="BD14" s="101"/>
      <c r="BE14" s="102"/>
      <c r="BF14" s="28" t="str">
        <f t="shared" ref="BF14:BF40" si="16">IF(BC14="","",$Z$1-BC14)</f>
        <v/>
      </c>
      <c r="BG14" s="28" t="str">
        <f t="shared" ref="BG14:BG40" si="17">IF(BD14="","",$Z$1-BD14)</f>
        <v/>
      </c>
      <c r="BH14" s="1" t="str">
        <f t="shared" ref="BH14:BH40" si="18">IF(BA14="","",IF(COUNTIF(BA14,"*在住*"),"在","協"))</f>
        <v/>
      </c>
      <c r="BI14" s="1" t="str">
        <f t="shared" ref="BI14:BI40" si="19">IF(BB14="","",IF(COUNTIF(BB14,"*在住*"),"在","協"))</f>
        <v/>
      </c>
      <c r="BJ14" s="6" t="str">
        <f t="shared" ref="BJ14:BJ40" si="20">IF(AV14="","",IF(AND(BF14&lt;=18,BG14&lt;=18),"☆",IF(AND(BF14&lt;=18,BH14="在",BI14="協"),"☆",IF(AND(BH14="協",BG14&lt;=18,BI14="在"),"☆","★"))))</f>
        <v/>
      </c>
      <c r="BK14" s="1">
        <f>SUM(BF14:BG14)</f>
        <v>0</v>
      </c>
      <c r="BL14" s="7" t="s">
        <v>228</v>
      </c>
      <c r="BM14" s="1">
        <f>$Z$1-70</f>
        <v>1955</v>
      </c>
      <c r="BN14" s="1">
        <f t="shared" ref="BN14" si="21">BM14-1</f>
        <v>1954</v>
      </c>
      <c r="BO14" s="1">
        <f t="shared" ref="BO14" si="22">BN14-1</f>
        <v>1953</v>
      </c>
      <c r="BP14" s="1">
        <f t="shared" ref="BP14" si="23">BO14-1</f>
        <v>1952</v>
      </c>
      <c r="BQ14" s="1">
        <f t="shared" ref="BQ14" si="24">BP14-1</f>
        <v>1951</v>
      </c>
      <c r="BR14" s="1">
        <f t="shared" ref="BR14" si="25">BQ14-1</f>
        <v>1950</v>
      </c>
      <c r="BS14" s="1">
        <f t="shared" ref="BS14" si="26">BR14-1</f>
        <v>1949</v>
      </c>
      <c r="BT14" s="1">
        <f t="shared" ref="BT14" si="27">BS14-1</f>
        <v>1948</v>
      </c>
      <c r="BU14" s="1">
        <f t="shared" ref="BU14" si="28">BT14-1</f>
        <v>1947</v>
      </c>
      <c r="BV14" s="1">
        <f t="shared" ref="BV14" si="29">BU14-1</f>
        <v>1946</v>
      </c>
      <c r="BW14" s="1">
        <f t="shared" ref="BW14" si="30">BV14-1</f>
        <v>1945</v>
      </c>
      <c r="BX14" s="1">
        <f t="shared" ref="BX14" si="31">BW14-1</f>
        <v>1944</v>
      </c>
      <c r="BY14" s="1">
        <f t="shared" ref="BY14" si="32">BX14-1</f>
        <v>1943</v>
      </c>
      <c r="BZ14" s="1">
        <f t="shared" ref="BZ14" si="33">BY14-1</f>
        <v>1942</v>
      </c>
      <c r="CA14" s="1">
        <f t="shared" ref="CA14" si="34">BZ14-1</f>
        <v>1941</v>
      </c>
      <c r="CB14" s="1">
        <f t="shared" ref="CB14" si="35">CA14-1</f>
        <v>1940</v>
      </c>
      <c r="CC14" s="1">
        <f t="shared" ref="CC14" si="36">CB14-1</f>
        <v>1939</v>
      </c>
      <c r="CD14" s="1">
        <f t="shared" ref="CD14" si="37">CC14-1</f>
        <v>1938</v>
      </c>
      <c r="CE14" s="1">
        <f t="shared" ref="CE14" si="38">CD14-1</f>
        <v>1937</v>
      </c>
      <c r="CF14" s="1">
        <f t="shared" ref="CF14" si="39">CE14-1</f>
        <v>1936</v>
      </c>
      <c r="CG14" s="1">
        <f t="shared" ref="CG14" si="40">CF14-1</f>
        <v>1935</v>
      </c>
      <c r="CH14" s="1">
        <f t="shared" ref="CH14" si="41">CG14-1</f>
        <v>1934</v>
      </c>
      <c r="CI14" s="1">
        <f t="shared" ref="CI14" si="42">CH14-1</f>
        <v>1933</v>
      </c>
      <c r="CJ14" s="1">
        <f t="shared" ref="CJ14" si="43">CI14-1</f>
        <v>1932</v>
      </c>
      <c r="CK14" s="1">
        <f t="shared" ref="CK14" si="44">CJ14-1</f>
        <v>1931</v>
      </c>
      <c r="CL14" s="1">
        <f t="shared" ref="CL14" si="45">CK14-1</f>
        <v>1930</v>
      </c>
      <c r="FD14" s="7" t="s">
        <v>65</v>
      </c>
      <c r="FE14" s="1">
        <f>$Z$1-65</f>
        <v>1960</v>
      </c>
      <c r="FF14" s="1">
        <f t="shared" si="14"/>
        <v>1959</v>
      </c>
      <c r="FG14" s="1">
        <f t="shared" si="6"/>
        <v>1958</v>
      </c>
      <c r="FH14" s="1">
        <f t="shared" si="6"/>
        <v>1957</v>
      </c>
      <c r="FI14" s="1">
        <f t="shared" si="6"/>
        <v>1956</v>
      </c>
      <c r="FJ14" s="1">
        <f t="shared" si="6"/>
        <v>1955</v>
      </c>
      <c r="FK14" s="1">
        <f t="shared" si="6"/>
        <v>1954</v>
      </c>
      <c r="FL14" s="1">
        <f t="shared" si="6"/>
        <v>1953</v>
      </c>
      <c r="FM14" s="1">
        <f t="shared" si="6"/>
        <v>1952</v>
      </c>
      <c r="FN14" s="1">
        <f t="shared" si="6"/>
        <v>1951</v>
      </c>
      <c r="FO14" s="1">
        <f t="shared" si="6"/>
        <v>1950</v>
      </c>
      <c r="FP14" s="1">
        <f t="shared" si="6"/>
        <v>1949</v>
      </c>
      <c r="FQ14" s="1">
        <f t="shared" si="6"/>
        <v>1948</v>
      </c>
      <c r="FR14" s="1">
        <f t="shared" si="6"/>
        <v>1947</v>
      </c>
      <c r="FS14" s="1">
        <f t="shared" si="6"/>
        <v>1946</v>
      </c>
      <c r="FT14" s="1">
        <f t="shared" si="6"/>
        <v>1945</v>
      </c>
      <c r="FU14" s="1">
        <f t="shared" si="6"/>
        <v>1944</v>
      </c>
      <c r="FV14" s="1">
        <f t="shared" si="6"/>
        <v>1943</v>
      </c>
      <c r="FW14" s="1">
        <f t="shared" si="7"/>
        <v>1942</v>
      </c>
      <c r="FX14" s="1">
        <f t="shared" si="7"/>
        <v>1941</v>
      </c>
      <c r="FY14" s="1">
        <f t="shared" si="7"/>
        <v>1940</v>
      </c>
      <c r="FZ14" s="1">
        <f t="shared" si="7"/>
        <v>1939</v>
      </c>
      <c r="GA14" s="1">
        <f t="shared" si="7"/>
        <v>1938</v>
      </c>
      <c r="GB14" s="1">
        <f t="shared" si="7"/>
        <v>1937</v>
      </c>
      <c r="GC14" s="1">
        <f t="shared" si="7"/>
        <v>1936</v>
      </c>
      <c r="GD14" s="1">
        <f t="shared" si="7"/>
        <v>1935</v>
      </c>
      <c r="GE14" s="1">
        <f t="shared" si="7"/>
        <v>1934</v>
      </c>
      <c r="GF14" s="1">
        <f t="shared" si="7"/>
        <v>1933</v>
      </c>
      <c r="GG14" s="1">
        <f t="shared" si="7"/>
        <v>1932</v>
      </c>
      <c r="GH14" s="1">
        <f t="shared" si="7"/>
        <v>1931</v>
      </c>
      <c r="GI14" s="1">
        <f t="shared" si="7"/>
        <v>1930</v>
      </c>
      <c r="GJ14" s="1">
        <f t="shared" si="7"/>
        <v>1929</v>
      </c>
      <c r="GK14" s="1">
        <f t="shared" si="7"/>
        <v>1928</v>
      </c>
      <c r="GL14" s="1">
        <f t="shared" si="7"/>
        <v>1927</v>
      </c>
      <c r="GM14" s="1">
        <f t="shared" si="8"/>
        <v>1926</v>
      </c>
      <c r="GN14" s="1">
        <f t="shared" si="8"/>
        <v>1925</v>
      </c>
    </row>
    <row r="15" spans="1:255" ht="27.75" customHeight="1" x14ac:dyDescent="0.15">
      <c r="B15" s="195"/>
      <c r="C15" s="196"/>
      <c r="D15" s="196"/>
      <c r="E15" s="196"/>
      <c r="F15" s="196"/>
      <c r="G15" s="196"/>
      <c r="H15" s="196"/>
      <c r="I15" s="196"/>
      <c r="J15" s="196"/>
      <c r="K15" s="196"/>
      <c r="L15" s="196"/>
      <c r="M15" s="196"/>
      <c r="N15" s="196"/>
      <c r="O15" s="196"/>
      <c r="P15" s="196"/>
      <c r="Q15" s="196"/>
      <c r="R15" s="196"/>
      <c r="S15" s="196"/>
      <c r="T15" s="196"/>
      <c r="U15" s="196"/>
      <c r="V15" s="196"/>
      <c r="W15" s="196"/>
      <c r="X15" s="196"/>
      <c r="Y15" s="196"/>
      <c r="Z15" s="196"/>
      <c r="AA15" s="196"/>
      <c r="AB15" s="196"/>
      <c r="AC15" s="196"/>
      <c r="AD15" s="196"/>
      <c r="AE15" s="196"/>
      <c r="AF15" s="196"/>
      <c r="AG15" s="196"/>
      <c r="AH15" s="196"/>
      <c r="AI15" s="196"/>
      <c r="AJ15" s="197"/>
      <c r="AK15" s="41" t="str">
        <f t="shared" si="15"/>
        <v/>
      </c>
      <c r="AL15" s="10">
        <v>2</v>
      </c>
      <c r="AM15" s="32"/>
      <c r="AN15" s="112"/>
      <c r="AO15" s="112"/>
      <c r="AP15" s="112"/>
      <c r="AQ15" s="112"/>
      <c r="AR15" s="33"/>
      <c r="AU15" s="71">
        <v>2</v>
      </c>
      <c r="AV15" s="45"/>
      <c r="AW15" s="72"/>
      <c r="AX15" s="73"/>
      <c r="AY15" s="74"/>
      <c r="AZ15" s="75"/>
      <c r="BA15" s="76"/>
      <c r="BB15" s="77"/>
      <c r="BC15" s="76"/>
      <c r="BD15" s="77"/>
      <c r="BE15" s="78"/>
      <c r="BF15" s="28" t="str">
        <f t="shared" si="16"/>
        <v/>
      </c>
      <c r="BG15" s="28" t="str">
        <f t="shared" si="17"/>
        <v/>
      </c>
      <c r="BH15" s="1" t="str">
        <f t="shared" si="18"/>
        <v/>
      </c>
      <c r="BI15" s="1" t="str">
        <f t="shared" si="19"/>
        <v/>
      </c>
      <c r="BJ15" s="6" t="str">
        <f t="shared" si="20"/>
        <v/>
      </c>
      <c r="BK15" s="1">
        <f>SUM(BF15:BG15)</f>
        <v>0</v>
      </c>
      <c r="BL15" s="7" t="s">
        <v>54</v>
      </c>
      <c r="BM15" s="1">
        <f>$Z$1-6</f>
        <v>2019</v>
      </c>
      <c r="BN15" s="1">
        <f t="shared" si="12"/>
        <v>2018</v>
      </c>
      <c r="BO15" s="1">
        <f t="shared" si="12"/>
        <v>2017</v>
      </c>
      <c r="BP15" s="1">
        <f t="shared" si="12"/>
        <v>2016</v>
      </c>
      <c r="BQ15" s="1">
        <f t="shared" si="12"/>
        <v>2015</v>
      </c>
      <c r="BR15" s="1">
        <f t="shared" si="12"/>
        <v>2014</v>
      </c>
      <c r="BS15" s="1">
        <f t="shared" si="12"/>
        <v>2013</v>
      </c>
      <c r="BT15" s="1">
        <f t="shared" si="12"/>
        <v>2012</v>
      </c>
      <c r="BU15" s="1">
        <f t="shared" si="12"/>
        <v>2011</v>
      </c>
      <c r="BV15" s="1">
        <f t="shared" si="12"/>
        <v>2010</v>
      </c>
      <c r="BW15" s="1">
        <f t="shared" si="12"/>
        <v>2009</v>
      </c>
      <c r="BX15" s="1">
        <f t="shared" si="12"/>
        <v>2008</v>
      </c>
      <c r="BY15" s="1">
        <f t="shared" si="12"/>
        <v>2007</v>
      </c>
      <c r="BZ15" s="1">
        <f t="shared" si="12"/>
        <v>2006</v>
      </c>
      <c r="CA15" s="1">
        <f t="shared" si="12"/>
        <v>2005</v>
      </c>
      <c r="CB15" s="1">
        <f t="shared" si="12"/>
        <v>2004</v>
      </c>
      <c r="CC15" s="1">
        <f t="shared" si="12"/>
        <v>2003</v>
      </c>
      <c r="CD15" s="1">
        <f t="shared" si="13"/>
        <v>2002</v>
      </c>
      <c r="CE15" s="1">
        <f t="shared" si="1"/>
        <v>2001</v>
      </c>
      <c r="CF15" s="1">
        <f t="shared" si="1"/>
        <v>2000</v>
      </c>
      <c r="CG15" s="1">
        <f t="shared" si="1"/>
        <v>1999</v>
      </c>
      <c r="CH15" s="1">
        <f t="shared" si="1"/>
        <v>1998</v>
      </c>
      <c r="CI15" s="1">
        <f t="shared" si="1"/>
        <v>1997</v>
      </c>
      <c r="CJ15" s="1">
        <f t="shared" si="1"/>
        <v>1996</v>
      </c>
      <c r="CK15" s="1">
        <f t="shared" si="1"/>
        <v>1995</v>
      </c>
      <c r="CL15" s="1">
        <f t="shared" si="1"/>
        <v>1994</v>
      </c>
      <c r="CM15" s="1">
        <f t="shared" si="1"/>
        <v>1993</v>
      </c>
      <c r="CN15" s="1">
        <f t="shared" si="1"/>
        <v>1992</v>
      </c>
      <c r="CO15" s="1">
        <f t="shared" si="1"/>
        <v>1991</v>
      </c>
      <c r="CP15" s="1">
        <f t="shared" si="1"/>
        <v>1990</v>
      </c>
      <c r="CQ15" s="1">
        <f t="shared" si="1"/>
        <v>1989</v>
      </c>
      <c r="CR15" s="1">
        <f t="shared" si="1"/>
        <v>1988</v>
      </c>
      <c r="CS15" s="1">
        <f t="shared" si="1"/>
        <v>1987</v>
      </c>
      <c r="CT15" s="1">
        <f t="shared" si="1"/>
        <v>1986</v>
      </c>
      <c r="CU15" s="1">
        <f t="shared" si="2"/>
        <v>1985</v>
      </c>
      <c r="CV15" s="1">
        <f t="shared" si="2"/>
        <v>1984</v>
      </c>
      <c r="CW15" s="1">
        <f t="shared" si="2"/>
        <v>1983</v>
      </c>
      <c r="CX15" s="1">
        <f t="shared" si="2"/>
        <v>1982</v>
      </c>
      <c r="CY15" s="1">
        <f t="shared" si="2"/>
        <v>1981</v>
      </c>
      <c r="CZ15" s="1">
        <f t="shared" si="2"/>
        <v>1980</v>
      </c>
      <c r="DA15" s="1">
        <f t="shared" si="2"/>
        <v>1979</v>
      </c>
      <c r="DB15" s="1">
        <f t="shared" si="2"/>
        <v>1978</v>
      </c>
      <c r="DC15" s="1">
        <f t="shared" si="2"/>
        <v>1977</v>
      </c>
      <c r="DD15" s="1">
        <f t="shared" si="2"/>
        <v>1976</v>
      </c>
      <c r="DE15" s="1">
        <f t="shared" si="2"/>
        <v>1975</v>
      </c>
      <c r="DF15" s="1">
        <f t="shared" si="2"/>
        <v>1974</v>
      </c>
      <c r="DG15" s="1">
        <f t="shared" si="2"/>
        <v>1973</v>
      </c>
      <c r="DH15" s="1">
        <f t="shared" si="2"/>
        <v>1972</v>
      </c>
      <c r="DI15" s="1">
        <f t="shared" si="2"/>
        <v>1971</v>
      </c>
      <c r="DJ15" s="1">
        <f t="shared" si="2"/>
        <v>1970</v>
      </c>
      <c r="DK15" s="1">
        <f t="shared" ref="DK15:DZ23" si="46">DJ15-1</f>
        <v>1969</v>
      </c>
      <c r="DL15" s="1">
        <f t="shared" si="46"/>
        <v>1968</v>
      </c>
      <c r="DM15" s="1">
        <f t="shared" si="46"/>
        <v>1967</v>
      </c>
      <c r="DN15" s="1">
        <f t="shared" si="46"/>
        <v>1966</v>
      </c>
      <c r="DO15" s="1">
        <f t="shared" si="46"/>
        <v>1965</v>
      </c>
      <c r="DP15" s="1">
        <f t="shared" si="46"/>
        <v>1964</v>
      </c>
      <c r="DQ15" s="1">
        <f t="shared" si="46"/>
        <v>1963</v>
      </c>
      <c r="DR15" s="1">
        <f t="shared" si="46"/>
        <v>1962</v>
      </c>
      <c r="DS15" s="1">
        <f t="shared" si="46"/>
        <v>1961</v>
      </c>
      <c r="DT15" s="1">
        <f t="shared" si="46"/>
        <v>1960</v>
      </c>
      <c r="DU15" s="1">
        <f t="shared" si="46"/>
        <v>1959</v>
      </c>
      <c r="DV15" s="1">
        <f t="shared" si="46"/>
        <v>1958</v>
      </c>
      <c r="DW15" s="1">
        <f t="shared" si="46"/>
        <v>1957</v>
      </c>
      <c r="DX15" s="1">
        <f t="shared" si="46"/>
        <v>1956</v>
      </c>
      <c r="DY15" s="1">
        <f t="shared" si="46"/>
        <v>1955</v>
      </c>
      <c r="DZ15" s="1">
        <f t="shared" si="46"/>
        <v>1954</v>
      </c>
      <c r="EA15" s="1">
        <f t="shared" ref="EA15:EP16" si="47">DZ15-1</f>
        <v>1953</v>
      </c>
      <c r="EB15" s="1">
        <f t="shared" si="47"/>
        <v>1952</v>
      </c>
      <c r="EC15" s="1">
        <f t="shared" si="47"/>
        <v>1951</v>
      </c>
      <c r="ED15" s="1">
        <f t="shared" si="47"/>
        <v>1950</v>
      </c>
      <c r="EE15" s="1">
        <f t="shared" si="47"/>
        <v>1949</v>
      </c>
      <c r="EF15" s="1">
        <f t="shared" si="47"/>
        <v>1948</v>
      </c>
      <c r="EG15" s="1">
        <f t="shared" si="47"/>
        <v>1947</v>
      </c>
      <c r="EH15" s="1">
        <f t="shared" si="47"/>
        <v>1946</v>
      </c>
      <c r="EI15" s="1">
        <f t="shared" si="47"/>
        <v>1945</v>
      </c>
      <c r="EJ15" s="1">
        <f t="shared" si="47"/>
        <v>1944</v>
      </c>
      <c r="EK15" s="1">
        <f t="shared" si="47"/>
        <v>1943</v>
      </c>
      <c r="EL15" s="1">
        <f t="shared" si="47"/>
        <v>1942</v>
      </c>
      <c r="EM15" s="1">
        <f t="shared" si="47"/>
        <v>1941</v>
      </c>
      <c r="EN15" s="1">
        <f t="shared" si="47"/>
        <v>1940</v>
      </c>
      <c r="EO15" s="1">
        <f t="shared" si="47"/>
        <v>1939</v>
      </c>
      <c r="EP15" s="1">
        <f t="shared" si="47"/>
        <v>1938</v>
      </c>
      <c r="EQ15" s="1">
        <f t="shared" ref="EQ15:FC16" si="48">EP15-1</f>
        <v>1937</v>
      </c>
      <c r="ER15" s="1">
        <f t="shared" si="48"/>
        <v>1936</v>
      </c>
      <c r="ES15" s="1">
        <f t="shared" si="48"/>
        <v>1935</v>
      </c>
      <c r="ET15" s="1">
        <f t="shared" si="48"/>
        <v>1934</v>
      </c>
      <c r="EU15" s="1">
        <f t="shared" si="48"/>
        <v>1933</v>
      </c>
      <c r="EV15" s="1">
        <f t="shared" si="48"/>
        <v>1932</v>
      </c>
      <c r="EW15" s="1">
        <f t="shared" si="48"/>
        <v>1931</v>
      </c>
      <c r="EX15" s="1">
        <f t="shared" si="48"/>
        <v>1930</v>
      </c>
      <c r="EY15" s="1">
        <f t="shared" si="48"/>
        <v>1929</v>
      </c>
      <c r="EZ15" s="1">
        <f t="shared" si="48"/>
        <v>1928</v>
      </c>
      <c r="FA15" s="1">
        <f t="shared" si="48"/>
        <v>1927</v>
      </c>
      <c r="FB15" s="1">
        <f t="shared" si="48"/>
        <v>1926</v>
      </c>
      <c r="FC15" s="1">
        <f t="shared" si="48"/>
        <v>1925</v>
      </c>
      <c r="FD15" s="7" t="s">
        <v>66</v>
      </c>
      <c r="FE15" s="1">
        <f>$Z$1-70</f>
        <v>1955</v>
      </c>
      <c r="FF15" s="1">
        <f t="shared" si="14"/>
        <v>1954</v>
      </c>
      <c r="FG15" s="1">
        <f t="shared" si="6"/>
        <v>1953</v>
      </c>
      <c r="FH15" s="1">
        <f t="shared" si="6"/>
        <v>1952</v>
      </c>
      <c r="FI15" s="1">
        <f t="shared" si="6"/>
        <v>1951</v>
      </c>
      <c r="FJ15" s="1">
        <f t="shared" si="6"/>
        <v>1950</v>
      </c>
      <c r="FK15" s="1">
        <f t="shared" si="6"/>
        <v>1949</v>
      </c>
      <c r="FL15" s="1">
        <f t="shared" si="6"/>
        <v>1948</v>
      </c>
      <c r="FM15" s="1">
        <f t="shared" si="6"/>
        <v>1947</v>
      </c>
      <c r="FN15" s="1">
        <f t="shared" si="6"/>
        <v>1946</v>
      </c>
      <c r="FO15" s="1">
        <f t="shared" si="6"/>
        <v>1945</v>
      </c>
      <c r="FP15" s="1">
        <f t="shared" si="6"/>
        <v>1944</v>
      </c>
      <c r="FQ15" s="1">
        <f t="shared" si="6"/>
        <v>1943</v>
      </c>
      <c r="FR15" s="1">
        <f t="shared" si="6"/>
        <v>1942</v>
      </c>
      <c r="FS15" s="1">
        <f t="shared" si="6"/>
        <v>1941</v>
      </c>
      <c r="FT15" s="1">
        <f t="shared" si="6"/>
        <v>1940</v>
      </c>
      <c r="FU15" s="1">
        <f t="shared" si="6"/>
        <v>1939</v>
      </c>
      <c r="FV15" s="1">
        <f t="shared" si="6"/>
        <v>1938</v>
      </c>
      <c r="FW15" s="1">
        <f t="shared" si="7"/>
        <v>1937</v>
      </c>
      <c r="FX15" s="1">
        <f t="shared" si="7"/>
        <v>1936</v>
      </c>
      <c r="FY15" s="1">
        <f t="shared" si="7"/>
        <v>1935</v>
      </c>
      <c r="FZ15" s="1">
        <f t="shared" si="7"/>
        <v>1934</v>
      </c>
      <c r="GA15" s="1">
        <f t="shared" si="7"/>
        <v>1933</v>
      </c>
      <c r="GB15" s="1">
        <f t="shared" si="7"/>
        <v>1932</v>
      </c>
      <c r="GC15" s="1">
        <f t="shared" si="7"/>
        <v>1931</v>
      </c>
      <c r="GD15" s="1">
        <f t="shared" si="7"/>
        <v>1930</v>
      </c>
      <c r="GE15" s="1">
        <f t="shared" si="7"/>
        <v>1929</v>
      </c>
      <c r="GF15" s="1">
        <f t="shared" si="7"/>
        <v>1928</v>
      </c>
      <c r="GG15" s="1">
        <f t="shared" si="7"/>
        <v>1927</v>
      </c>
      <c r="GH15" s="1">
        <f t="shared" si="7"/>
        <v>1926</v>
      </c>
      <c r="GI15" s="1">
        <f t="shared" si="7"/>
        <v>1925</v>
      </c>
    </row>
    <row r="16" spans="1:255" ht="27.75" customHeight="1" x14ac:dyDescent="0.15">
      <c r="B16" s="195"/>
      <c r="C16" s="196"/>
      <c r="D16" s="196"/>
      <c r="E16" s="196"/>
      <c r="F16" s="196"/>
      <c r="G16" s="196"/>
      <c r="H16" s="196"/>
      <c r="I16" s="196"/>
      <c r="J16" s="196"/>
      <c r="K16" s="196"/>
      <c r="L16" s="196"/>
      <c r="M16" s="196"/>
      <c r="N16" s="196"/>
      <c r="O16" s="196"/>
      <c r="P16" s="196"/>
      <c r="Q16" s="196"/>
      <c r="R16" s="196"/>
      <c r="S16" s="196"/>
      <c r="T16" s="196"/>
      <c r="U16" s="196"/>
      <c r="V16" s="196"/>
      <c r="W16" s="196"/>
      <c r="X16" s="196"/>
      <c r="Y16" s="196"/>
      <c r="Z16" s="196"/>
      <c r="AA16" s="196"/>
      <c r="AB16" s="196"/>
      <c r="AC16" s="196"/>
      <c r="AD16" s="196"/>
      <c r="AE16" s="196"/>
      <c r="AF16" s="196"/>
      <c r="AG16" s="196"/>
      <c r="AH16" s="196"/>
      <c r="AI16" s="196"/>
      <c r="AJ16" s="197"/>
      <c r="AK16" s="41" t="str">
        <f t="shared" si="15"/>
        <v/>
      </c>
      <c r="AL16" s="10">
        <v>3</v>
      </c>
      <c r="AM16" s="32"/>
      <c r="AN16" s="112"/>
      <c r="AO16" s="112"/>
      <c r="AP16" s="112"/>
      <c r="AQ16" s="112"/>
      <c r="AR16" s="33"/>
      <c r="AU16" s="71">
        <v>3</v>
      </c>
      <c r="AV16" s="45"/>
      <c r="AW16" s="72"/>
      <c r="AX16" s="73"/>
      <c r="AY16" s="74"/>
      <c r="AZ16" s="75"/>
      <c r="BA16" s="76"/>
      <c r="BB16" s="77"/>
      <c r="BC16" s="76"/>
      <c r="BD16" s="77"/>
      <c r="BE16" s="78"/>
      <c r="BF16" s="28" t="str">
        <f t="shared" si="16"/>
        <v/>
      </c>
      <c r="BG16" s="28" t="str">
        <f t="shared" si="17"/>
        <v/>
      </c>
      <c r="BH16" s="1" t="str">
        <f t="shared" si="18"/>
        <v/>
      </c>
      <c r="BI16" s="1" t="str">
        <f t="shared" si="19"/>
        <v/>
      </c>
      <c r="BJ16" s="6" t="str">
        <f t="shared" si="20"/>
        <v/>
      </c>
      <c r="BK16" s="1">
        <f t="shared" ref="BK16:BK41" si="49">SUM(BF16:BG16)</f>
        <v>0</v>
      </c>
      <c r="BL16" s="7" t="s">
        <v>55</v>
      </c>
      <c r="BM16" s="1">
        <f>$Z$1-6</f>
        <v>2019</v>
      </c>
      <c r="BN16" s="1">
        <f t="shared" si="12"/>
        <v>2018</v>
      </c>
      <c r="BO16" s="1">
        <f t="shared" si="12"/>
        <v>2017</v>
      </c>
      <c r="BP16" s="1">
        <f t="shared" si="12"/>
        <v>2016</v>
      </c>
      <c r="BQ16" s="1">
        <f t="shared" si="12"/>
        <v>2015</v>
      </c>
      <c r="BR16" s="1">
        <f t="shared" si="12"/>
        <v>2014</v>
      </c>
      <c r="BS16" s="1">
        <f t="shared" si="12"/>
        <v>2013</v>
      </c>
      <c r="BT16" s="1">
        <f t="shared" si="12"/>
        <v>2012</v>
      </c>
      <c r="BU16" s="1">
        <f t="shared" si="12"/>
        <v>2011</v>
      </c>
      <c r="BV16" s="1">
        <f t="shared" si="12"/>
        <v>2010</v>
      </c>
      <c r="BW16" s="1">
        <f t="shared" si="12"/>
        <v>2009</v>
      </c>
      <c r="BX16" s="1">
        <f t="shared" si="12"/>
        <v>2008</v>
      </c>
      <c r="BY16" s="1">
        <f t="shared" si="12"/>
        <v>2007</v>
      </c>
      <c r="BZ16" s="1">
        <f t="shared" si="12"/>
        <v>2006</v>
      </c>
      <c r="CA16" s="1">
        <f t="shared" si="12"/>
        <v>2005</v>
      </c>
      <c r="CB16" s="1">
        <f t="shared" si="12"/>
        <v>2004</v>
      </c>
      <c r="CC16" s="1">
        <f t="shared" si="12"/>
        <v>2003</v>
      </c>
      <c r="CD16" s="1">
        <f t="shared" si="13"/>
        <v>2002</v>
      </c>
      <c r="CE16" s="1">
        <f t="shared" si="1"/>
        <v>2001</v>
      </c>
      <c r="CF16" s="1">
        <f t="shared" si="1"/>
        <v>2000</v>
      </c>
      <c r="CG16" s="1">
        <f t="shared" si="1"/>
        <v>1999</v>
      </c>
      <c r="CH16" s="1">
        <f t="shared" si="1"/>
        <v>1998</v>
      </c>
      <c r="CI16" s="1">
        <f t="shared" si="1"/>
        <v>1997</v>
      </c>
      <c r="CJ16" s="1">
        <f t="shared" si="1"/>
        <v>1996</v>
      </c>
      <c r="CK16" s="1">
        <f t="shared" si="1"/>
        <v>1995</v>
      </c>
      <c r="CL16" s="1">
        <f t="shared" si="1"/>
        <v>1994</v>
      </c>
      <c r="CM16" s="1">
        <f t="shared" si="1"/>
        <v>1993</v>
      </c>
      <c r="CN16" s="1">
        <f t="shared" si="1"/>
        <v>1992</v>
      </c>
      <c r="CO16" s="1">
        <f t="shared" si="1"/>
        <v>1991</v>
      </c>
      <c r="CP16" s="1">
        <f t="shared" si="1"/>
        <v>1990</v>
      </c>
      <c r="CQ16" s="1">
        <f t="shared" si="1"/>
        <v>1989</v>
      </c>
      <c r="CR16" s="1">
        <f t="shared" si="1"/>
        <v>1988</v>
      </c>
      <c r="CS16" s="1">
        <f t="shared" si="1"/>
        <v>1987</v>
      </c>
      <c r="CT16" s="1">
        <f t="shared" si="1"/>
        <v>1986</v>
      </c>
      <c r="CU16" s="1">
        <f t="shared" si="2"/>
        <v>1985</v>
      </c>
      <c r="CV16" s="1">
        <f t="shared" si="2"/>
        <v>1984</v>
      </c>
      <c r="CW16" s="1">
        <f t="shared" si="2"/>
        <v>1983</v>
      </c>
      <c r="CX16" s="1">
        <f t="shared" si="2"/>
        <v>1982</v>
      </c>
      <c r="CY16" s="1">
        <f t="shared" si="2"/>
        <v>1981</v>
      </c>
      <c r="CZ16" s="1">
        <f t="shared" si="2"/>
        <v>1980</v>
      </c>
      <c r="DA16" s="1">
        <f t="shared" si="2"/>
        <v>1979</v>
      </c>
      <c r="DB16" s="1">
        <f t="shared" si="2"/>
        <v>1978</v>
      </c>
      <c r="DC16" s="1">
        <f t="shared" si="2"/>
        <v>1977</v>
      </c>
      <c r="DD16" s="1">
        <f t="shared" si="2"/>
        <v>1976</v>
      </c>
      <c r="DE16" s="1">
        <f t="shared" si="2"/>
        <v>1975</v>
      </c>
      <c r="DF16" s="1">
        <f t="shared" si="2"/>
        <v>1974</v>
      </c>
      <c r="DG16" s="1">
        <f t="shared" si="2"/>
        <v>1973</v>
      </c>
      <c r="DH16" s="1">
        <f t="shared" si="2"/>
        <v>1972</v>
      </c>
      <c r="DI16" s="1">
        <f t="shared" si="2"/>
        <v>1971</v>
      </c>
      <c r="DJ16" s="1">
        <f t="shared" si="2"/>
        <v>1970</v>
      </c>
      <c r="DK16" s="1">
        <f t="shared" si="46"/>
        <v>1969</v>
      </c>
      <c r="DL16" s="1">
        <f t="shared" si="46"/>
        <v>1968</v>
      </c>
      <c r="DM16" s="1">
        <f t="shared" si="46"/>
        <v>1967</v>
      </c>
      <c r="DN16" s="1">
        <f t="shared" si="46"/>
        <v>1966</v>
      </c>
      <c r="DO16" s="1">
        <f t="shared" si="46"/>
        <v>1965</v>
      </c>
      <c r="DP16" s="1">
        <f t="shared" si="46"/>
        <v>1964</v>
      </c>
      <c r="DQ16" s="1">
        <f t="shared" si="46"/>
        <v>1963</v>
      </c>
      <c r="DR16" s="1">
        <f t="shared" si="46"/>
        <v>1962</v>
      </c>
      <c r="DS16" s="1">
        <f t="shared" si="46"/>
        <v>1961</v>
      </c>
      <c r="DT16" s="1">
        <f t="shared" si="46"/>
        <v>1960</v>
      </c>
      <c r="DU16" s="1">
        <f t="shared" si="46"/>
        <v>1959</v>
      </c>
      <c r="DV16" s="1">
        <f t="shared" si="46"/>
        <v>1958</v>
      </c>
      <c r="DW16" s="1">
        <f t="shared" si="46"/>
        <v>1957</v>
      </c>
      <c r="DX16" s="1">
        <f t="shared" si="46"/>
        <v>1956</v>
      </c>
      <c r="DY16" s="1">
        <f t="shared" si="46"/>
        <v>1955</v>
      </c>
      <c r="DZ16" s="1">
        <f t="shared" si="46"/>
        <v>1954</v>
      </c>
      <c r="EA16" s="1">
        <f t="shared" si="47"/>
        <v>1953</v>
      </c>
      <c r="EB16" s="1">
        <f t="shared" si="47"/>
        <v>1952</v>
      </c>
      <c r="EC16" s="1">
        <f t="shared" si="47"/>
        <v>1951</v>
      </c>
      <c r="ED16" s="1">
        <f t="shared" si="47"/>
        <v>1950</v>
      </c>
      <c r="EE16" s="1">
        <f t="shared" si="47"/>
        <v>1949</v>
      </c>
      <c r="EF16" s="1">
        <f t="shared" si="47"/>
        <v>1948</v>
      </c>
      <c r="EG16" s="1">
        <f t="shared" si="47"/>
        <v>1947</v>
      </c>
      <c r="EH16" s="1">
        <f t="shared" si="47"/>
        <v>1946</v>
      </c>
      <c r="EI16" s="1">
        <f t="shared" si="47"/>
        <v>1945</v>
      </c>
      <c r="EJ16" s="1">
        <f t="shared" si="47"/>
        <v>1944</v>
      </c>
      <c r="EK16" s="1">
        <f t="shared" si="47"/>
        <v>1943</v>
      </c>
      <c r="EL16" s="1">
        <f t="shared" si="47"/>
        <v>1942</v>
      </c>
      <c r="EM16" s="1">
        <f t="shared" si="47"/>
        <v>1941</v>
      </c>
      <c r="EN16" s="1">
        <f t="shared" si="47"/>
        <v>1940</v>
      </c>
      <c r="EO16" s="1">
        <f t="shared" si="47"/>
        <v>1939</v>
      </c>
      <c r="EP16" s="1">
        <f t="shared" si="47"/>
        <v>1938</v>
      </c>
      <c r="EQ16" s="1">
        <f t="shared" si="48"/>
        <v>1937</v>
      </c>
      <c r="ER16" s="1">
        <f t="shared" si="48"/>
        <v>1936</v>
      </c>
      <c r="ES16" s="1">
        <f t="shared" si="48"/>
        <v>1935</v>
      </c>
      <c r="ET16" s="1">
        <f t="shared" si="48"/>
        <v>1934</v>
      </c>
      <c r="EU16" s="1">
        <f t="shared" si="48"/>
        <v>1933</v>
      </c>
      <c r="EV16" s="1">
        <f t="shared" si="48"/>
        <v>1932</v>
      </c>
      <c r="EW16" s="1">
        <f t="shared" si="48"/>
        <v>1931</v>
      </c>
      <c r="EX16" s="1">
        <f t="shared" si="48"/>
        <v>1930</v>
      </c>
      <c r="EY16" s="1">
        <f t="shared" si="48"/>
        <v>1929</v>
      </c>
      <c r="EZ16" s="1">
        <f t="shared" si="48"/>
        <v>1928</v>
      </c>
      <c r="FA16" s="1">
        <f t="shared" si="48"/>
        <v>1927</v>
      </c>
      <c r="FB16" s="1">
        <f t="shared" si="48"/>
        <v>1926</v>
      </c>
      <c r="FC16" s="1">
        <f t="shared" si="48"/>
        <v>1925</v>
      </c>
      <c r="FD16" s="7" t="s">
        <v>114</v>
      </c>
      <c r="FE16" s="1">
        <f>$Z$1-75</f>
        <v>1950</v>
      </c>
      <c r="FF16" s="1">
        <f t="shared" si="14"/>
        <v>1949</v>
      </c>
      <c r="FG16" s="1">
        <f t="shared" si="14"/>
        <v>1948</v>
      </c>
      <c r="FH16" s="1">
        <f t="shared" si="14"/>
        <v>1947</v>
      </c>
      <c r="FI16" s="1">
        <f t="shared" si="14"/>
        <v>1946</v>
      </c>
      <c r="FJ16" s="1">
        <f t="shared" si="14"/>
        <v>1945</v>
      </c>
      <c r="FK16" s="1">
        <f t="shared" si="14"/>
        <v>1944</v>
      </c>
      <c r="FL16" s="1">
        <f t="shared" si="14"/>
        <v>1943</v>
      </c>
      <c r="FM16" s="1">
        <f t="shared" si="14"/>
        <v>1942</v>
      </c>
      <c r="FN16" s="1">
        <f t="shared" si="14"/>
        <v>1941</v>
      </c>
      <c r="FO16" s="1">
        <f t="shared" si="14"/>
        <v>1940</v>
      </c>
      <c r="FP16" s="1">
        <f t="shared" si="14"/>
        <v>1939</v>
      </c>
      <c r="FQ16" s="1">
        <f t="shared" si="14"/>
        <v>1938</v>
      </c>
      <c r="FR16" s="1">
        <f t="shared" si="14"/>
        <v>1937</v>
      </c>
      <c r="FS16" s="1">
        <f t="shared" si="14"/>
        <v>1936</v>
      </c>
      <c r="FT16" s="1">
        <f t="shared" si="14"/>
        <v>1935</v>
      </c>
      <c r="FU16" s="1">
        <f t="shared" si="14"/>
        <v>1934</v>
      </c>
      <c r="FV16" s="1">
        <f t="shared" si="6"/>
        <v>1933</v>
      </c>
      <c r="FW16" s="1">
        <f t="shared" si="7"/>
        <v>1932</v>
      </c>
      <c r="FX16" s="1">
        <f t="shared" si="7"/>
        <v>1931</v>
      </c>
      <c r="FY16" s="1">
        <f t="shared" si="7"/>
        <v>1930</v>
      </c>
      <c r="FZ16" s="1">
        <f t="shared" si="7"/>
        <v>1929</v>
      </c>
      <c r="GA16" s="1">
        <f t="shared" si="7"/>
        <v>1928</v>
      </c>
      <c r="GB16" s="1">
        <f t="shared" si="7"/>
        <v>1927</v>
      </c>
      <c r="GC16" s="1">
        <f t="shared" si="7"/>
        <v>1926</v>
      </c>
      <c r="GD16" s="1">
        <f t="shared" si="7"/>
        <v>1925</v>
      </c>
      <c r="GE16" s="1">
        <f t="shared" si="7"/>
        <v>1924</v>
      </c>
      <c r="GF16" s="1">
        <f t="shared" si="7"/>
        <v>1923</v>
      </c>
      <c r="GG16" s="1">
        <f t="shared" si="7"/>
        <v>1922</v>
      </c>
      <c r="GH16" s="1">
        <f t="shared" si="7"/>
        <v>1921</v>
      </c>
      <c r="GI16" s="1">
        <f t="shared" si="7"/>
        <v>1920</v>
      </c>
    </row>
    <row r="17" spans="2:255" ht="27.75" customHeight="1" x14ac:dyDescent="0.15">
      <c r="B17" s="195"/>
      <c r="C17" s="196"/>
      <c r="D17" s="196"/>
      <c r="E17" s="196"/>
      <c r="F17" s="196"/>
      <c r="G17" s="196"/>
      <c r="H17" s="196"/>
      <c r="I17" s="196"/>
      <c r="J17" s="196"/>
      <c r="K17" s="196"/>
      <c r="L17" s="196"/>
      <c r="M17" s="196"/>
      <c r="N17" s="196"/>
      <c r="O17" s="196"/>
      <c r="P17" s="196"/>
      <c r="Q17" s="196"/>
      <c r="R17" s="196"/>
      <c r="S17" s="196"/>
      <c r="T17" s="196"/>
      <c r="U17" s="196"/>
      <c r="V17" s="196"/>
      <c r="W17" s="196"/>
      <c r="X17" s="196"/>
      <c r="Y17" s="196"/>
      <c r="Z17" s="196"/>
      <c r="AA17" s="196"/>
      <c r="AB17" s="196"/>
      <c r="AC17" s="196"/>
      <c r="AD17" s="196"/>
      <c r="AE17" s="196"/>
      <c r="AF17" s="196"/>
      <c r="AG17" s="196"/>
      <c r="AH17" s="196"/>
      <c r="AI17" s="196"/>
      <c r="AJ17" s="197"/>
      <c r="AK17" s="41" t="str">
        <f t="shared" si="15"/>
        <v/>
      </c>
      <c r="AL17" s="10">
        <v>4</v>
      </c>
      <c r="AM17" s="32"/>
      <c r="AN17" s="112"/>
      <c r="AO17" s="112"/>
      <c r="AP17" s="112"/>
      <c r="AQ17" s="112"/>
      <c r="AR17" s="33"/>
      <c r="AU17" s="71">
        <v>4</v>
      </c>
      <c r="AV17" s="45"/>
      <c r="AW17" s="72"/>
      <c r="AX17" s="73"/>
      <c r="AY17" s="74"/>
      <c r="AZ17" s="75"/>
      <c r="BA17" s="76"/>
      <c r="BB17" s="77"/>
      <c r="BC17" s="76"/>
      <c r="BD17" s="77"/>
      <c r="BE17" s="78"/>
      <c r="BF17" s="28" t="str">
        <f t="shared" si="16"/>
        <v/>
      </c>
      <c r="BG17" s="28" t="str">
        <f t="shared" si="17"/>
        <v/>
      </c>
      <c r="BH17" s="1" t="str">
        <f t="shared" si="18"/>
        <v/>
      </c>
      <c r="BI17" s="1" t="str">
        <f t="shared" si="19"/>
        <v/>
      </c>
      <c r="BJ17" s="6" t="str">
        <f t="shared" si="20"/>
        <v/>
      </c>
      <c r="BK17" s="1">
        <f t="shared" si="49"/>
        <v>0</v>
      </c>
      <c r="BL17" s="7" t="s">
        <v>56</v>
      </c>
      <c r="BM17" s="1">
        <f>$Z$1-40</f>
        <v>1985</v>
      </c>
      <c r="BN17" s="1">
        <f t="shared" si="12"/>
        <v>1984</v>
      </c>
      <c r="BO17" s="1">
        <f t="shared" si="12"/>
        <v>1983</v>
      </c>
      <c r="BP17" s="1">
        <f t="shared" si="12"/>
        <v>1982</v>
      </c>
      <c r="BQ17" s="1">
        <f t="shared" si="12"/>
        <v>1981</v>
      </c>
      <c r="BR17" s="1">
        <f t="shared" si="12"/>
        <v>1980</v>
      </c>
      <c r="BS17" s="1">
        <f t="shared" si="12"/>
        <v>1979</v>
      </c>
      <c r="BT17" s="1">
        <f t="shared" si="12"/>
        <v>1978</v>
      </c>
      <c r="BU17" s="1">
        <f t="shared" si="12"/>
        <v>1977</v>
      </c>
      <c r="BV17" s="1">
        <f t="shared" si="12"/>
        <v>1976</v>
      </c>
      <c r="BW17" s="1">
        <f t="shared" si="12"/>
        <v>1975</v>
      </c>
      <c r="BX17" s="1">
        <f t="shared" si="12"/>
        <v>1974</v>
      </c>
      <c r="BY17" s="1">
        <f t="shared" si="12"/>
        <v>1973</v>
      </c>
      <c r="BZ17" s="1">
        <f t="shared" si="12"/>
        <v>1972</v>
      </c>
      <c r="CA17" s="1">
        <f t="shared" si="12"/>
        <v>1971</v>
      </c>
      <c r="CB17" s="1">
        <f t="shared" si="12"/>
        <v>1970</v>
      </c>
      <c r="CC17" s="1">
        <f t="shared" si="12"/>
        <v>1969</v>
      </c>
      <c r="CD17" s="1">
        <f t="shared" si="13"/>
        <v>1968</v>
      </c>
      <c r="CE17" s="1">
        <f t="shared" si="1"/>
        <v>1967</v>
      </c>
      <c r="CF17" s="1">
        <f t="shared" si="1"/>
        <v>1966</v>
      </c>
      <c r="CG17" s="1">
        <f t="shared" si="1"/>
        <v>1965</v>
      </c>
      <c r="CH17" s="1">
        <f t="shared" si="1"/>
        <v>1964</v>
      </c>
      <c r="CI17" s="1">
        <f t="shared" si="1"/>
        <v>1963</v>
      </c>
      <c r="CJ17" s="1">
        <f t="shared" si="1"/>
        <v>1962</v>
      </c>
      <c r="CK17" s="1">
        <f t="shared" si="1"/>
        <v>1961</v>
      </c>
      <c r="CL17" s="1">
        <f t="shared" si="1"/>
        <v>1960</v>
      </c>
      <c r="CM17" s="1">
        <f t="shared" si="1"/>
        <v>1959</v>
      </c>
      <c r="CN17" s="1">
        <f t="shared" si="1"/>
        <v>1958</v>
      </c>
      <c r="CO17" s="1">
        <f t="shared" si="1"/>
        <v>1957</v>
      </c>
      <c r="CP17" s="1">
        <f t="shared" si="1"/>
        <v>1956</v>
      </c>
      <c r="CQ17" s="1">
        <f t="shared" si="1"/>
        <v>1955</v>
      </c>
      <c r="CR17" s="1">
        <f t="shared" si="1"/>
        <v>1954</v>
      </c>
      <c r="CS17" s="1">
        <f t="shared" si="1"/>
        <v>1953</v>
      </c>
      <c r="CT17" s="1">
        <f t="shared" si="1"/>
        <v>1952</v>
      </c>
      <c r="CU17" s="1">
        <f t="shared" si="2"/>
        <v>1951</v>
      </c>
      <c r="CV17" s="1">
        <f t="shared" si="2"/>
        <v>1950</v>
      </c>
      <c r="CW17" s="1">
        <f t="shared" si="2"/>
        <v>1949</v>
      </c>
      <c r="CX17" s="1">
        <f t="shared" si="2"/>
        <v>1948</v>
      </c>
      <c r="CY17" s="1">
        <f t="shared" si="2"/>
        <v>1947</v>
      </c>
      <c r="CZ17" s="1">
        <f t="shared" si="2"/>
        <v>1946</v>
      </c>
      <c r="DA17" s="1">
        <f t="shared" si="2"/>
        <v>1945</v>
      </c>
      <c r="DB17" s="1">
        <f t="shared" si="2"/>
        <v>1944</v>
      </c>
      <c r="DC17" s="1">
        <f t="shared" si="2"/>
        <v>1943</v>
      </c>
      <c r="DD17" s="1">
        <f t="shared" si="2"/>
        <v>1942</v>
      </c>
      <c r="DE17" s="1">
        <f t="shared" si="2"/>
        <v>1941</v>
      </c>
      <c r="DF17" s="1">
        <f t="shared" si="2"/>
        <v>1940</v>
      </c>
      <c r="DG17" s="1">
        <f t="shared" si="2"/>
        <v>1939</v>
      </c>
      <c r="DH17" s="1">
        <f t="shared" si="2"/>
        <v>1938</v>
      </c>
      <c r="DI17" s="1">
        <f t="shared" si="2"/>
        <v>1937</v>
      </c>
      <c r="DJ17" s="1">
        <f t="shared" si="2"/>
        <v>1936</v>
      </c>
      <c r="DK17" s="1">
        <f t="shared" si="46"/>
        <v>1935</v>
      </c>
      <c r="DL17" s="1">
        <f t="shared" si="46"/>
        <v>1934</v>
      </c>
      <c r="DM17" s="1">
        <f t="shared" si="46"/>
        <v>1933</v>
      </c>
      <c r="DN17" s="1">
        <f t="shared" si="46"/>
        <v>1932</v>
      </c>
      <c r="DO17" s="1">
        <f t="shared" si="46"/>
        <v>1931</v>
      </c>
      <c r="DP17" s="1">
        <f t="shared" si="46"/>
        <v>1930</v>
      </c>
      <c r="DQ17" s="1">
        <f t="shared" si="46"/>
        <v>1929</v>
      </c>
      <c r="DR17" s="1">
        <f t="shared" si="46"/>
        <v>1928</v>
      </c>
      <c r="DS17" s="1">
        <f t="shared" si="46"/>
        <v>1927</v>
      </c>
      <c r="DT17" s="1">
        <f t="shared" si="46"/>
        <v>1926</v>
      </c>
      <c r="DU17" s="1">
        <f t="shared" si="46"/>
        <v>1925</v>
      </c>
      <c r="FD17" s="7" t="s">
        <v>224</v>
      </c>
      <c r="FE17" s="1">
        <f>$Z$1-80</f>
        <v>1945</v>
      </c>
      <c r="FF17" s="1">
        <f t="shared" ref="FF17" si="50">FE17-1</f>
        <v>1944</v>
      </c>
      <c r="FG17" s="1">
        <f t="shared" ref="FG17" si="51">FF17-1</f>
        <v>1943</v>
      </c>
      <c r="FH17" s="1">
        <f t="shared" ref="FH17" si="52">FG17-1</f>
        <v>1942</v>
      </c>
      <c r="FI17" s="1">
        <f t="shared" ref="FI17" si="53">FH17-1</f>
        <v>1941</v>
      </c>
      <c r="FJ17" s="1">
        <f t="shared" ref="FJ17" si="54">FI17-1</f>
        <v>1940</v>
      </c>
      <c r="FK17" s="1">
        <f t="shared" ref="FK17" si="55">FJ17-1</f>
        <v>1939</v>
      </c>
      <c r="FL17" s="1">
        <f t="shared" ref="FL17" si="56">FK17-1</f>
        <v>1938</v>
      </c>
      <c r="FM17" s="1">
        <f t="shared" ref="FM17" si="57">FL17-1</f>
        <v>1937</v>
      </c>
      <c r="FN17" s="1">
        <f t="shared" ref="FN17" si="58">FM17-1</f>
        <v>1936</v>
      </c>
      <c r="FO17" s="1">
        <f t="shared" ref="FO17" si="59">FN17-1</f>
        <v>1935</v>
      </c>
      <c r="FP17" s="1">
        <f t="shared" ref="FP17" si="60">FO17-1</f>
        <v>1934</v>
      </c>
      <c r="FQ17" s="1">
        <f t="shared" ref="FQ17" si="61">FP17-1</f>
        <v>1933</v>
      </c>
      <c r="FR17" s="1">
        <f t="shared" ref="FR17" si="62">FQ17-1</f>
        <v>1932</v>
      </c>
      <c r="FS17" s="1">
        <f t="shared" ref="FS17" si="63">FR17-1</f>
        <v>1931</v>
      </c>
      <c r="FT17" s="1">
        <f t="shared" ref="FT17" si="64">FS17-1</f>
        <v>1930</v>
      </c>
      <c r="FU17" s="1">
        <f t="shared" ref="FU17" si="65">FT17-1</f>
        <v>1929</v>
      </c>
      <c r="FV17" s="1">
        <f t="shared" ref="FV17" si="66">FU17-1</f>
        <v>1928</v>
      </c>
      <c r="FW17" s="1">
        <f t="shared" ref="FW17" si="67">FV17-1</f>
        <v>1927</v>
      </c>
      <c r="FX17" s="1">
        <f t="shared" ref="FX17" si="68">FW17-1</f>
        <v>1926</v>
      </c>
      <c r="FY17" s="1">
        <f t="shared" ref="FY17" si="69">FX17-1</f>
        <v>1925</v>
      </c>
      <c r="FZ17" s="1">
        <f t="shared" ref="FZ17" si="70">FY17-1</f>
        <v>1924</v>
      </c>
      <c r="GA17" s="1">
        <f t="shared" ref="GA17" si="71">FZ17-1</f>
        <v>1923</v>
      </c>
      <c r="GB17" s="1">
        <f t="shared" ref="GB17" si="72">GA17-1</f>
        <v>1922</v>
      </c>
      <c r="GC17" s="1">
        <f t="shared" ref="GC17" si="73">GB17-1</f>
        <v>1921</v>
      </c>
      <c r="GD17" s="1">
        <f t="shared" ref="GD17" si="74">GC17-1</f>
        <v>1920</v>
      </c>
    </row>
    <row r="18" spans="2:255" ht="27.75" customHeight="1" x14ac:dyDescent="0.15">
      <c r="B18" s="195"/>
      <c r="C18" s="196"/>
      <c r="D18" s="196"/>
      <c r="E18" s="196"/>
      <c r="F18" s="196"/>
      <c r="G18" s="196"/>
      <c r="H18" s="196"/>
      <c r="I18" s="196"/>
      <c r="J18" s="196"/>
      <c r="K18" s="196"/>
      <c r="L18" s="196"/>
      <c r="M18" s="196"/>
      <c r="N18" s="196"/>
      <c r="O18" s="196"/>
      <c r="P18" s="196"/>
      <c r="Q18" s="196"/>
      <c r="R18" s="196"/>
      <c r="S18" s="196"/>
      <c r="T18" s="196"/>
      <c r="U18" s="196"/>
      <c r="V18" s="196"/>
      <c r="W18" s="196"/>
      <c r="X18" s="196"/>
      <c r="Y18" s="196"/>
      <c r="Z18" s="196"/>
      <c r="AA18" s="196"/>
      <c r="AB18" s="196"/>
      <c r="AC18" s="196"/>
      <c r="AD18" s="196"/>
      <c r="AE18" s="196"/>
      <c r="AF18" s="196"/>
      <c r="AG18" s="196"/>
      <c r="AH18" s="196"/>
      <c r="AI18" s="196"/>
      <c r="AJ18" s="197"/>
      <c r="AK18" s="41" t="str">
        <f t="shared" si="15"/>
        <v/>
      </c>
      <c r="AL18" s="10">
        <v>5</v>
      </c>
      <c r="AM18" s="32"/>
      <c r="AN18" s="112"/>
      <c r="AO18" s="112"/>
      <c r="AP18" s="112"/>
      <c r="AQ18" s="113"/>
      <c r="AR18" s="33"/>
      <c r="AU18" s="71">
        <v>5</v>
      </c>
      <c r="AV18" s="45"/>
      <c r="AW18" s="72"/>
      <c r="AX18" s="73"/>
      <c r="AY18" s="74"/>
      <c r="AZ18" s="75"/>
      <c r="BA18" s="76"/>
      <c r="BB18" s="77"/>
      <c r="BC18" s="76"/>
      <c r="BD18" s="77"/>
      <c r="BE18" s="78"/>
      <c r="BF18" s="28" t="str">
        <f t="shared" si="16"/>
        <v/>
      </c>
      <c r="BG18" s="28" t="str">
        <f t="shared" si="17"/>
        <v/>
      </c>
      <c r="BH18" s="1" t="str">
        <f t="shared" si="18"/>
        <v/>
      </c>
      <c r="BI18" s="1" t="str">
        <f t="shared" si="19"/>
        <v/>
      </c>
      <c r="BJ18" s="6" t="str">
        <f t="shared" si="20"/>
        <v/>
      </c>
      <c r="BK18" s="1">
        <f t="shared" si="49"/>
        <v>0</v>
      </c>
      <c r="BL18" s="7" t="s">
        <v>57</v>
      </c>
      <c r="BM18" s="1">
        <f>$Z$1-50</f>
        <v>1975</v>
      </c>
      <c r="BN18" s="1">
        <f t="shared" si="12"/>
        <v>1974</v>
      </c>
      <c r="BO18" s="1">
        <f t="shared" si="12"/>
        <v>1973</v>
      </c>
      <c r="BP18" s="1">
        <f t="shared" si="12"/>
        <v>1972</v>
      </c>
      <c r="BQ18" s="1">
        <f t="shared" si="12"/>
        <v>1971</v>
      </c>
      <c r="BR18" s="1">
        <f t="shared" si="12"/>
        <v>1970</v>
      </c>
      <c r="BS18" s="1">
        <f t="shared" si="12"/>
        <v>1969</v>
      </c>
      <c r="BT18" s="1">
        <f t="shared" si="12"/>
        <v>1968</v>
      </c>
      <c r="BU18" s="1">
        <f t="shared" si="12"/>
        <v>1967</v>
      </c>
      <c r="BV18" s="1">
        <f t="shared" si="12"/>
        <v>1966</v>
      </c>
      <c r="BW18" s="1">
        <f t="shared" si="12"/>
        <v>1965</v>
      </c>
      <c r="BX18" s="1">
        <f t="shared" si="12"/>
        <v>1964</v>
      </c>
      <c r="BY18" s="1">
        <f t="shared" si="12"/>
        <v>1963</v>
      </c>
      <c r="BZ18" s="1">
        <f t="shared" si="12"/>
        <v>1962</v>
      </c>
      <c r="CA18" s="1">
        <f t="shared" si="12"/>
        <v>1961</v>
      </c>
      <c r="CB18" s="1">
        <f t="shared" si="12"/>
        <v>1960</v>
      </c>
      <c r="CC18" s="1">
        <f t="shared" si="12"/>
        <v>1959</v>
      </c>
      <c r="CD18" s="1">
        <f t="shared" si="13"/>
        <v>1958</v>
      </c>
      <c r="CE18" s="1">
        <f t="shared" si="1"/>
        <v>1957</v>
      </c>
      <c r="CF18" s="1">
        <f t="shared" si="1"/>
        <v>1956</v>
      </c>
      <c r="CG18" s="1">
        <f t="shared" si="1"/>
        <v>1955</v>
      </c>
      <c r="CH18" s="1">
        <f t="shared" si="1"/>
        <v>1954</v>
      </c>
      <c r="CI18" s="1">
        <f t="shared" si="1"/>
        <v>1953</v>
      </c>
      <c r="CJ18" s="1">
        <f t="shared" si="1"/>
        <v>1952</v>
      </c>
      <c r="CK18" s="1">
        <f t="shared" si="1"/>
        <v>1951</v>
      </c>
      <c r="CL18" s="1">
        <f t="shared" si="1"/>
        <v>1950</v>
      </c>
      <c r="CM18" s="1">
        <f t="shared" si="1"/>
        <v>1949</v>
      </c>
      <c r="CN18" s="1">
        <f t="shared" si="1"/>
        <v>1948</v>
      </c>
      <c r="CO18" s="1">
        <f t="shared" si="1"/>
        <v>1947</v>
      </c>
      <c r="CP18" s="1">
        <f t="shared" si="1"/>
        <v>1946</v>
      </c>
      <c r="CQ18" s="1">
        <f t="shared" si="1"/>
        <v>1945</v>
      </c>
      <c r="CR18" s="1">
        <f t="shared" si="1"/>
        <v>1944</v>
      </c>
      <c r="CS18" s="1">
        <f t="shared" si="1"/>
        <v>1943</v>
      </c>
      <c r="CT18" s="1">
        <f t="shared" si="1"/>
        <v>1942</v>
      </c>
      <c r="CU18" s="1">
        <f t="shared" si="2"/>
        <v>1941</v>
      </c>
      <c r="CV18" s="1">
        <f t="shared" si="2"/>
        <v>1940</v>
      </c>
      <c r="CW18" s="1">
        <f t="shared" si="2"/>
        <v>1939</v>
      </c>
      <c r="CX18" s="1">
        <f t="shared" si="2"/>
        <v>1938</v>
      </c>
      <c r="CY18" s="1">
        <f t="shared" si="2"/>
        <v>1937</v>
      </c>
      <c r="CZ18" s="1">
        <f t="shared" si="2"/>
        <v>1936</v>
      </c>
      <c r="DA18" s="1">
        <f t="shared" si="2"/>
        <v>1935</v>
      </c>
      <c r="DB18" s="1">
        <f t="shared" si="2"/>
        <v>1934</v>
      </c>
      <c r="DC18" s="1">
        <f t="shared" si="2"/>
        <v>1933</v>
      </c>
      <c r="DD18" s="1">
        <f t="shared" si="2"/>
        <v>1932</v>
      </c>
      <c r="DE18" s="1">
        <f t="shared" si="2"/>
        <v>1931</v>
      </c>
      <c r="DF18" s="1">
        <f t="shared" si="2"/>
        <v>1930</v>
      </c>
      <c r="DG18" s="1">
        <f t="shared" si="2"/>
        <v>1929</v>
      </c>
      <c r="DH18" s="1">
        <f t="shared" si="2"/>
        <v>1928</v>
      </c>
      <c r="DI18" s="1">
        <f t="shared" si="2"/>
        <v>1927</v>
      </c>
      <c r="DJ18" s="1">
        <f t="shared" si="2"/>
        <v>1926</v>
      </c>
      <c r="DK18" s="1">
        <f t="shared" si="46"/>
        <v>1925</v>
      </c>
      <c r="FD18" s="7" t="s">
        <v>67</v>
      </c>
      <c r="FE18" s="1">
        <f>$Z$1-6</f>
        <v>2019</v>
      </c>
      <c r="FF18" s="1">
        <f t="shared" si="14"/>
        <v>2018</v>
      </c>
      <c r="FG18" s="1">
        <f t="shared" si="14"/>
        <v>2017</v>
      </c>
      <c r="FH18" s="1">
        <f t="shared" si="14"/>
        <v>2016</v>
      </c>
      <c r="FI18" s="1">
        <f t="shared" si="14"/>
        <v>2015</v>
      </c>
      <c r="FJ18" s="1">
        <f t="shared" si="14"/>
        <v>2014</v>
      </c>
      <c r="FK18" s="1">
        <f t="shared" si="14"/>
        <v>2013</v>
      </c>
      <c r="FL18" s="1">
        <f t="shared" si="14"/>
        <v>2012</v>
      </c>
      <c r="FM18" s="1">
        <f t="shared" si="14"/>
        <v>2011</v>
      </c>
      <c r="FN18" s="1">
        <f t="shared" si="14"/>
        <v>2010</v>
      </c>
      <c r="FO18" s="1">
        <f t="shared" si="14"/>
        <v>2009</v>
      </c>
      <c r="FP18" s="1">
        <f t="shared" si="14"/>
        <v>2008</v>
      </c>
      <c r="FQ18" s="1">
        <f t="shared" si="14"/>
        <v>2007</v>
      </c>
      <c r="FR18" s="1">
        <f t="shared" si="14"/>
        <v>2006</v>
      </c>
      <c r="FS18" s="1">
        <f t="shared" si="14"/>
        <v>2005</v>
      </c>
      <c r="FT18" s="1">
        <f t="shared" si="14"/>
        <v>2004</v>
      </c>
      <c r="FU18" s="1">
        <f t="shared" si="14"/>
        <v>2003</v>
      </c>
      <c r="FV18" s="1">
        <f t="shared" si="6"/>
        <v>2002</v>
      </c>
      <c r="FW18" s="1">
        <f t="shared" si="7"/>
        <v>2001</v>
      </c>
      <c r="FX18" s="1">
        <f t="shared" si="7"/>
        <v>2000</v>
      </c>
      <c r="FY18" s="1">
        <f t="shared" si="7"/>
        <v>1999</v>
      </c>
      <c r="FZ18" s="1">
        <f t="shared" si="7"/>
        <v>1998</v>
      </c>
      <c r="GA18" s="1">
        <f t="shared" si="7"/>
        <v>1997</v>
      </c>
      <c r="GB18" s="1">
        <f t="shared" si="7"/>
        <v>1996</v>
      </c>
      <c r="GC18" s="1">
        <f t="shared" si="7"/>
        <v>1995</v>
      </c>
      <c r="GD18" s="1">
        <f t="shared" si="7"/>
        <v>1994</v>
      </c>
      <c r="GE18" s="1">
        <f t="shared" si="7"/>
        <v>1993</v>
      </c>
      <c r="GF18" s="1">
        <f t="shared" si="7"/>
        <v>1992</v>
      </c>
      <c r="GG18" s="1">
        <f t="shared" si="7"/>
        <v>1991</v>
      </c>
      <c r="GH18" s="1">
        <f t="shared" si="7"/>
        <v>1990</v>
      </c>
      <c r="GI18" s="1">
        <f t="shared" si="7"/>
        <v>1989</v>
      </c>
      <c r="GJ18" s="1">
        <f t="shared" si="7"/>
        <v>1988</v>
      </c>
      <c r="GK18" s="1">
        <f t="shared" si="7"/>
        <v>1987</v>
      </c>
      <c r="GL18" s="1">
        <f t="shared" si="7"/>
        <v>1986</v>
      </c>
      <c r="GM18" s="1">
        <f t="shared" ref="GM18:IU22" si="75">GL18-1</f>
        <v>1985</v>
      </c>
      <c r="GN18" s="1">
        <f t="shared" si="75"/>
        <v>1984</v>
      </c>
      <c r="GO18" s="1">
        <f t="shared" si="75"/>
        <v>1983</v>
      </c>
      <c r="GP18" s="1">
        <f t="shared" si="75"/>
        <v>1982</v>
      </c>
      <c r="GQ18" s="1">
        <f t="shared" si="75"/>
        <v>1981</v>
      </c>
      <c r="GR18" s="1">
        <f t="shared" si="75"/>
        <v>1980</v>
      </c>
      <c r="GS18" s="1">
        <f t="shared" si="75"/>
        <v>1979</v>
      </c>
      <c r="GT18" s="1">
        <f t="shared" si="75"/>
        <v>1978</v>
      </c>
      <c r="GU18" s="1">
        <f t="shared" si="75"/>
        <v>1977</v>
      </c>
      <c r="GV18" s="1">
        <f t="shared" si="75"/>
        <v>1976</v>
      </c>
      <c r="GW18" s="1">
        <f t="shared" si="75"/>
        <v>1975</v>
      </c>
      <c r="GX18" s="1">
        <f t="shared" si="75"/>
        <v>1974</v>
      </c>
      <c r="GY18" s="1">
        <f t="shared" si="75"/>
        <v>1973</v>
      </c>
      <c r="GZ18" s="1">
        <f t="shared" si="75"/>
        <v>1972</v>
      </c>
      <c r="HA18" s="1">
        <f t="shared" si="75"/>
        <v>1971</v>
      </c>
      <c r="HB18" s="1">
        <f t="shared" si="75"/>
        <v>1970</v>
      </c>
      <c r="HC18" s="1">
        <f t="shared" si="75"/>
        <v>1969</v>
      </c>
      <c r="HD18" s="1">
        <f t="shared" si="75"/>
        <v>1968</v>
      </c>
      <c r="HE18" s="1">
        <f t="shared" si="75"/>
        <v>1967</v>
      </c>
      <c r="HF18" s="1">
        <f t="shared" si="75"/>
        <v>1966</v>
      </c>
      <c r="HG18" s="1">
        <f t="shared" si="75"/>
        <v>1965</v>
      </c>
      <c r="HH18" s="1">
        <f t="shared" si="75"/>
        <v>1964</v>
      </c>
      <c r="HI18" s="1">
        <f t="shared" si="75"/>
        <v>1963</v>
      </c>
      <c r="HJ18" s="1">
        <f t="shared" si="75"/>
        <v>1962</v>
      </c>
      <c r="HK18" s="1">
        <f t="shared" si="75"/>
        <v>1961</v>
      </c>
      <c r="HL18" s="1">
        <f t="shared" si="75"/>
        <v>1960</v>
      </c>
      <c r="HM18" s="1">
        <f t="shared" si="75"/>
        <v>1959</v>
      </c>
      <c r="HN18" s="1">
        <f t="shared" si="75"/>
        <v>1958</v>
      </c>
      <c r="HO18" s="1">
        <f t="shared" si="75"/>
        <v>1957</v>
      </c>
      <c r="HP18" s="1">
        <f t="shared" si="75"/>
        <v>1956</v>
      </c>
      <c r="HQ18" s="1">
        <f t="shared" si="75"/>
        <v>1955</v>
      </c>
      <c r="HR18" s="1">
        <f t="shared" si="75"/>
        <v>1954</v>
      </c>
      <c r="HS18" s="1">
        <f t="shared" si="75"/>
        <v>1953</v>
      </c>
      <c r="HT18" s="1">
        <f t="shared" si="75"/>
        <v>1952</v>
      </c>
      <c r="HU18" s="1">
        <f t="shared" si="75"/>
        <v>1951</v>
      </c>
      <c r="HV18" s="1">
        <f t="shared" si="75"/>
        <v>1950</v>
      </c>
      <c r="HW18" s="1">
        <f t="shared" si="75"/>
        <v>1949</v>
      </c>
      <c r="HX18" s="1">
        <f t="shared" si="75"/>
        <v>1948</v>
      </c>
      <c r="HY18" s="1">
        <f t="shared" si="75"/>
        <v>1947</v>
      </c>
      <c r="HZ18" s="1">
        <f t="shared" si="75"/>
        <v>1946</v>
      </c>
      <c r="IA18" s="1">
        <f t="shared" si="75"/>
        <v>1945</v>
      </c>
      <c r="IB18" s="1">
        <f t="shared" si="75"/>
        <v>1944</v>
      </c>
      <c r="IC18" s="1">
        <f t="shared" si="75"/>
        <v>1943</v>
      </c>
      <c r="ID18" s="1">
        <f t="shared" si="75"/>
        <v>1942</v>
      </c>
      <c r="IE18" s="1">
        <f t="shared" si="75"/>
        <v>1941</v>
      </c>
      <c r="IF18" s="1">
        <f t="shared" si="75"/>
        <v>1940</v>
      </c>
      <c r="IG18" s="1">
        <f t="shared" si="75"/>
        <v>1939</v>
      </c>
      <c r="IH18" s="1">
        <f t="shared" si="75"/>
        <v>1938</v>
      </c>
      <c r="II18" s="1">
        <f t="shared" si="75"/>
        <v>1937</v>
      </c>
      <c r="IJ18" s="1">
        <f t="shared" si="75"/>
        <v>1936</v>
      </c>
      <c r="IK18" s="1">
        <f t="shared" si="75"/>
        <v>1935</v>
      </c>
      <c r="IL18" s="1">
        <f t="shared" si="75"/>
        <v>1934</v>
      </c>
      <c r="IM18" s="1">
        <f t="shared" si="75"/>
        <v>1933</v>
      </c>
      <c r="IN18" s="1">
        <f t="shared" si="75"/>
        <v>1932</v>
      </c>
      <c r="IO18" s="1">
        <f t="shared" si="75"/>
        <v>1931</v>
      </c>
      <c r="IP18" s="1">
        <f t="shared" si="75"/>
        <v>1930</v>
      </c>
      <c r="IQ18" s="1">
        <f t="shared" si="75"/>
        <v>1929</v>
      </c>
      <c r="IR18" s="1">
        <f t="shared" si="75"/>
        <v>1928</v>
      </c>
      <c r="IS18" s="1">
        <f t="shared" si="75"/>
        <v>1927</v>
      </c>
      <c r="IT18" s="1">
        <f t="shared" si="75"/>
        <v>1926</v>
      </c>
      <c r="IU18" s="1">
        <f t="shared" si="75"/>
        <v>1925</v>
      </c>
    </row>
    <row r="19" spans="2:255" ht="27.75" customHeight="1" x14ac:dyDescent="0.15">
      <c r="B19" s="195"/>
      <c r="C19" s="196"/>
      <c r="D19" s="196"/>
      <c r="E19" s="196"/>
      <c r="F19" s="196"/>
      <c r="G19" s="196"/>
      <c r="H19" s="196"/>
      <c r="I19" s="196"/>
      <c r="J19" s="196"/>
      <c r="K19" s="196"/>
      <c r="L19" s="196"/>
      <c r="M19" s="196"/>
      <c r="N19" s="196"/>
      <c r="O19" s="196"/>
      <c r="P19" s="196"/>
      <c r="Q19" s="196"/>
      <c r="R19" s="196"/>
      <c r="S19" s="196"/>
      <c r="T19" s="196"/>
      <c r="U19" s="196"/>
      <c r="V19" s="196"/>
      <c r="W19" s="196"/>
      <c r="X19" s="196"/>
      <c r="Y19" s="196"/>
      <c r="Z19" s="196"/>
      <c r="AA19" s="196"/>
      <c r="AB19" s="196"/>
      <c r="AC19" s="196"/>
      <c r="AD19" s="196"/>
      <c r="AE19" s="196"/>
      <c r="AF19" s="196"/>
      <c r="AG19" s="196"/>
      <c r="AH19" s="196"/>
      <c r="AI19" s="196"/>
      <c r="AJ19" s="197"/>
      <c r="AK19" s="41" t="str">
        <f t="shared" si="15"/>
        <v/>
      </c>
      <c r="AL19" s="10">
        <v>6</v>
      </c>
      <c r="AM19" s="32"/>
      <c r="AN19" s="112"/>
      <c r="AO19" s="112"/>
      <c r="AP19" s="112"/>
      <c r="AQ19" s="112"/>
      <c r="AR19" s="33"/>
      <c r="AU19" s="71">
        <v>6</v>
      </c>
      <c r="AV19" s="45"/>
      <c r="AW19" s="72"/>
      <c r="AX19" s="73"/>
      <c r="AY19" s="74"/>
      <c r="AZ19" s="75"/>
      <c r="BA19" s="76"/>
      <c r="BB19" s="77"/>
      <c r="BC19" s="76"/>
      <c r="BD19" s="77"/>
      <c r="BE19" s="78"/>
      <c r="BF19" s="28" t="str">
        <f t="shared" si="16"/>
        <v/>
      </c>
      <c r="BG19" s="28" t="str">
        <f t="shared" si="17"/>
        <v/>
      </c>
      <c r="BH19" s="1" t="str">
        <f t="shared" si="18"/>
        <v/>
      </c>
      <c r="BI19" s="1" t="str">
        <f t="shared" si="19"/>
        <v/>
      </c>
      <c r="BJ19" s="6" t="str">
        <f t="shared" si="20"/>
        <v/>
      </c>
      <c r="BK19" s="1">
        <f t="shared" si="49"/>
        <v>0</v>
      </c>
      <c r="BL19" s="7" t="s">
        <v>225</v>
      </c>
      <c r="BM19" s="1">
        <f>$Z$1-60</f>
        <v>1965</v>
      </c>
      <c r="BN19" s="1">
        <f t="shared" ref="BN19" si="76">BM19-1</f>
        <v>1964</v>
      </c>
      <c r="BO19" s="1">
        <f t="shared" ref="BO19" si="77">BN19-1</f>
        <v>1963</v>
      </c>
      <c r="BP19" s="1">
        <f t="shared" ref="BP19" si="78">BO19-1</f>
        <v>1962</v>
      </c>
      <c r="BQ19" s="1">
        <f t="shared" ref="BQ19" si="79">BP19-1</f>
        <v>1961</v>
      </c>
      <c r="BR19" s="1">
        <f t="shared" ref="BR19" si="80">BQ19-1</f>
        <v>1960</v>
      </c>
      <c r="BS19" s="1">
        <f t="shared" ref="BS19" si="81">BR19-1</f>
        <v>1959</v>
      </c>
      <c r="BT19" s="1">
        <f t="shared" ref="BT19" si="82">BS19-1</f>
        <v>1958</v>
      </c>
      <c r="BU19" s="1">
        <f t="shared" ref="BU19" si="83">BT19-1</f>
        <v>1957</v>
      </c>
      <c r="BV19" s="1">
        <f t="shared" ref="BV19" si="84">BU19-1</f>
        <v>1956</v>
      </c>
      <c r="BW19" s="1">
        <f t="shared" ref="BW19" si="85">BV19-1</f>
        <v>1955</v>
      </c>
      <c r="BX19" s="1">
        <f t="shared" ref="BX19" si="86">BW19-1</f>
        <v>1954</v>
      </c>
      <c r="BY19" s="1">
        <f t="shared" ref="BY19" si="87">BX19-1</f>
        <v>1953</v>
      </c>
      <c r="BZ19" s="1">
        <f t="shared" ref="BZ19" si="88">BY19-1</f>
        <v>1952</v>
      </c>
      <c r="CA19" s="1">
        <f t="shared" ref="CA19" si="89">BZ19-1</f>
        <v>1951</v>
      </c>
      <c r="CB19" s="1">
        <f t="shared" ref="CB19" si="90">CA19-1</f>
        <v>1950</v>
      </c>
      <c r="CC19" s="1">
        <f t="shared" ref="CC19" si="91">CB19-1</f>
        <v>1949</v>
      </c>
      <c r="CD19" s="1">
        <f t="shared" ref="CD19" si="92">CC19-1</f>
        <v>1948</v>
      </c>
      <c r="CE19" s="1">
        <f t="shared" ref="CE19" si="93">CD19-1</f>
        <v>1947</v>
      </c>
      <c r="CF19" s="1">
        <f t="shared" ref="CF19" si="94">CE19-1</f>
        <v>1946</v>
      </c>
      <c r="CG19" s="1">
        <f t="shared" ref="CG19" si="95">CF19-1</f>
        <v>1945</v>
      </c>
      <c r="CH19" s="1">
        <f t="shared" ref="CH19" si="96">CG19-1</f>
        <v>1944</v>
      </c>
      <c r="CI19" s="1">
        <f t="shared" ref="CI19" si="97">CH19-1</f>
        <v>1943</v>
      </c>
      <c r="CJ19" s="1">
        <f t="shared" ref="CJ19" si="98">CI19-1</f>
        <v>1942</v>
      </c>
      <c r="CK19" s="1">
        <f t="shared" ref="CK19" si="99">CJ19-1</f>
        <v>1941</v>
      </c>
      <c r="CL19" s="1">
        <f t="shared" ref="CL19" si="100">CK19-1</f>
        <v>1940</v>
      </c>
      <c r="CM19" s="1">
        <f t="shared" ref="CM19" si="101">CL19-1</f>
        <v>1939</v>
      </c>
      <c r="CN19" s="1">
        <f t="shared" ref="CN19" si="102">CM19-1</f>
        <v>1938</v>
      </c>
      <c r="CO19" s="1">
        <f t="shared" ref="CO19" si="103">CN19-1</f>
        <v>1937</v>
      </c>
      <c r="CP19" s="1">
        <f t="shared" ref="CP19" si="104">CO19-1</f>
        <v>1936</v>
      </c>
      <c r="CQ19" s="1">
        <f t="shared" ref="CQ19" si="105">CP19-1</f>
        <v>1935</v>
      </c>
      <c r="CR19" s="1">
        <f t="shared" ref="CR19" si="106">CQ19-1</f>
        <v>1934</v>
      </c>
      <c r="CS19" s="1">
        <f t="shared" ref="CS19" si="107">CR19-1</f>
        <v>1933</v>
      </c>
      <c r="CT19" s="1">
        <f t="shared" ref="CT19" si="108">CS19-1</f>
        <v>1932</v>
      </c>
      <c r="CU19" s="1">
        <f t="shared" ref="CU19" si="109">CT19-1</f>
        <v>1931</v>
      </c>
      <c r="CV19" s="1">
        <f t="shared" ref="CV19" si="110">CU19-1</f>
        <v>1930</v>
      </c>
      <c r="CW19" s="1">
        <f t="shared" ref="CW19" si="111">CV19-1</f>
        <v>1929</v>
      </c>
      <c r="CX19" s="1">
        <f t="shared" ref="CX19" si="112">CW19-1</f>
        <v>1928</v>
      </c>
      <c r="CY19" s="1">
        <f t="shared" ref="CY19" si="113">CX19-1</f>
        <v>1927</v>
      </c>
      <c r="CZ19" s="1">
        <f t="shared" ref="CZ19" si="114">CY19-1</f>
        <v>1926</v>
      </c>
      <c r="DA19" s="1">
        <f t="shared" ref="DA19" si="115">CZ19-1</f>
        <v>1925</v>
      </c>
      <c r="FD19" s="7" t="s">
        <v>68</v>
      </c>
      <c r="FE19" s="1">
        <f>$Z$1-6</f>
        <v>2019</v>
      </c>
      <c r="FF19" s="1">
        <f t="shared" si="14"/>
        <v>2018</v>
      </c>
      <c r="FG19" s="1">
        <f t="shared" si="14"/>
        <v>2017</v>
      </c>
      <c r="FH19" s="1">
        <f t="shared" si="14"/>
        <v>2016</v>
      </c>
      <c r="FI19" s="1">
        <f t="shared" si="14"/>
        <v>2015</v>
      </c>
      <c r="FJ19" s="1">
        <f t="shared" si="14"/>
        <v>2014</v>
      </c>
      <c r="FK19" s="1">
        <f t="shared" si="14"/>
        <v>2013</v>
      </c>
      <c r="FL19" s="1">
        <f t="shared" si="14"/>
        <v>2012</v>
      </c>
      <c r="FM19" s="1">
        <f t="shared" si="14"/>
        <v>2011</v>
      </c>
      <c r="FN19" s="1">
        <f t="shared" si="14"/>
        <v>2010</v>
      </c>
      <c r="FO19" s="1">
        <f t="shared" si="14"/>
        <v>2009</v>
      </c>
      <c r="FP19" s="1">
        <f t="shared" si="14"/>
        <v>2008</v>
      </c>
      <c r="FQ19" s="1">
        <f t="shared" si="14"/>
        <v>2007</v>
      </c>
      <c r="FR19" s="1">
        <f t="shared" si="14"/>
        <v>2006</v>
      </c>
      <c r="FS19" s="1">
        <f t="shared" si="14"/>
        <v>2005</v>
      </c>
      <c r="FT19" s="1">
        <f t="shared" si="14"/>
        <v>2004</v>
      </c>
      <c r="FU19" s="1">
        <f t="shared" si="14"/>
        <v>2003</v>
      </c>
      <c r="FV19" s="1">
        <f t="shared" si="6"/>
        <v>2002</v>
      </c>
      <c r="FW19" s="1">
        <f t="shared" si="7"/>
        <v>2001</v>
      </c>
      <c r="FX19" s="1">
        <f t="shared" si="7"/>
        <v>2000</v>
      </c>
      <c r="FY19" s="1">
        <f t="shared" si="7"/>
        <v>1999</v>
      </c>
      <c r="FZ19" s="1">
        <f t="shared" si="7"/>
        <v>1998</v>
      </c>
      <c r="GA19" s="1">
        <f t="shared" si="7"/>
        <v>1997</v>
      </c>
      <c r="GB19" s="1">
        <f t="shared" si="7"/>
        <v>1996</v>
      </c>
      <c r="GC19" s="1">
        <f t="shared" si="7"/>
        <v>1995</v>
      </c>
      <c r="GD19" s="1">
        <f t="shared" si="7"/>
        <v>1994</v>
      </c>
      <c r="GE19" s="1">
        <f t="shared" si="7"/>
        <v>1993</v>
      </c>
      <c r="GF19" s="1">
        <f t="shared" si="7"/>
        <v>1992</v>
      </c>
      <c r="GG19" s="1">
        <f t="shared" si="7"/>
        <v>1991</v>
      </c>
      <c r="GH19" s="1">
        <f t="shared" si="7"/>
        <v>1990</v>
      </c>
      <c r="GI19" s="1">
        <f t="shared" si="7"/>
        <v>1989</v>
      </c>
      <c r="GJ19" s="1">
        <f t="shared" si="7"/>
        <v>1988</v>
      </c>
      <c r="GK19" s="1">
        <f t="shared" si="7"/>
        <v>1987</v>
      </c>
      <c r="GL19" s="1">
        <f t="shared" si="7"/>
        <v>1986</v>
      </c>
      <c r="GM19" s="1">
        <f t="shared" si="75"/>
        <v>1985</v>
      </c>
      <c r="GN19" s="1">
        <f t="shared" si="75"/>
        <v>1984</v>
      </c>
      <c r="GO19" s="1">
        <f t="shared" si="75"/>
        <v>1983</v>
      </c>
      <c r="GP19" s="1">
        <f t="shared" si="75"/>
        <v>1982</v>
      </c>
      <c r="GQ19" s="1">
        <f t="shared" si="75"/>
        <v>1981</v>
      </c>
      <c r="GR19" s="1">
        <f t="shared" si="75"/>
        <v>1980</v>
      </c>
      <c r="GS19" s="1">
        <f t="shared" si="75"/>
        <v>1979</v>
      </c>
      <c r="GT19" s="1">
        <f t="shared" si="75"/>
        <v>1978</v>
      </c>
      <c r="GU19" s="1">
        <f t="shared" si="75"/>
        <v>1977</v>
      </c>
      <c r="GV19" s="1">
        <f t="shared" si="75"/>
        <v>1976</v>
      </c>
      <c r="GW19" s="1">
        <f t="shared" si="75"/>
        <v>1975</v>
      </c>
      <c r="GX19" s="1">
        <f t="shared" si="75"/>
        <v>1974</v>
      </c>
      <c r="GY19" s="1">
        <f t="shared" si="75"/>
        <v>1973</v>
      </c>
      <c r="GZ19" s="1">
        <f t="shared" si="75"/>
        <v>1972</v>
      </c>
      <c r="HA19" s="1">
        <f t="shared" si="75"/>
        <v>1971</v>
      </c>
      <c r="HB19" s="1">
        <f t="shared" si="75"/>
        <v>1970</v>
      </c>
      <c r="HC19" s="1">
        <f t="shared" si="75"/>
        <v>1969</v>
      </c>
      <c r="HD19" s="1">
        <f t="shared" si="75"/>
        <v>1968</v>
      </c>
      <c r="HE19" s="1">
        <f t="shared" si="75"/>
        <v>1967</v>
      </c>
      <c r="HF19" s="1">
        <f t="shared" si="75"/>
        <v>1966</v>
      </c>
      <c r="HG19" s="1">
        <f t="shared" si="75"/>
        <v>1965</v>
      </c>
      <c r="HH19" s="1">
        <f t="shared" si="75"/>
        <v>1964</v>
      </c>
      <c r="HI19" s="1">
        <f t="shared" si="75"/>
        <v>1963</v>
      </c>
      <c r="HJ19" s="1">
        <f t="shared" si="75"/>
        <v>1962</v>
      </c>
      <c r="HK19" s="1">
        <f t="shared" si="75"/>
        <v>1961</v>
      </c>
      <c r="HL19" s="1">
        <f t="shared" si="75"/>
        <v>1960</v>
      </c>
      <c r="HM19" s="1">
        <f t="shared" si="75"/>
        <v>1959</v>
      </c>
      <c r="HN19" s="1">
        <f t="shared" si="75"/>
        <v>1958</v>
      </c>
      <c r="HO19" s="1">
        <f t="shared" si="75"/>
        <v>1957</v>
      </c>
      <c r="HP19" s="1">
        <f t="shared" si="75"/>
        <v>1956</v>
      </c>
      <c r="HQ19" s="1">
        <f t="shared" si="75"/>
        <v>1955</v>
      </c>
      <c r="HR19" s="1">
        <f t="shared" si="75"/>
        <v>1954</v>
      </c>
      <c r="HS19" s="1">
        <f t="shared" si="75"/>
        <v>1953</v>
      </c>
      <c r="HT19" s="1">
        <f t="shared" si="75"/>
        <v>1952</v>
      </c>
      <c r="HU19" s="1">
        <f t="shared" si="75"/>
        <v>1951</v>
      </c>
      <c r="HV19" s="1">
        <f t="shared" si="75"/>
        <v>1950</v>
      </c>
      <c r="HW19" s="1">
        <f t="shared" si="75"/>
        <v>1949</v>
      </c>
      <c r="HX19" s="1">
        <f t="shared" si="75"/>
        <v>1948</v>
      </c>
      <c r="HY19" s="1">
        <f t="shared" si="75"/>
        <v>1947</v>
      </c>
      <c r="HZ19" s="1">
        <f t="shared" si="75"/>
        <v>1946</v>
      </c>
      <c r="IA19" s="1">
        <f t="shared" si="75"/>
        <v>1945</v>
      </c>
      <c r="IB19" s="1">
        <f t="shared" si="75"/>
        <v>1944</v>
      </c>
      <c r="IC19" s="1">
        <f t="shared" si="75"/>
        <v>1943</v>
      </c>
      <c r="ID19" s="1">
        <f t="shared" si="75"/>
        <v>1942</v>
      </c>
      <c r="IE19" s="1">
        <f t="shared" si="75"/>
        <v>1941</v>
      </c>
      <c r="IF19" s="1">
        <f t="shared" si="75"/>
        <v>1940</v>
      </c>
      <c r="IG19" s="1">
        <f t="shared" si="75"/>
        <v>1939</v>
      </c>
      <c r="IH19" s="1">
        <f t="shared" si="75"/>
        <v>1938</v>
      </c>
      <c r="II19" s="1">
        <f t="shared" si="75"/>
        <v>1937</v>
      </c>
      <c r="IJ19" s="1">
        <f t="shared" si="75"/>
        <v>1936</v>
      </c>
      <c r="IK19" s="1">
        <f t="shared" si="75"/>
        <v>1935</v>
      </c>
      <c r="IL19" s="1">
        <f t="shared" si="75"/>
        <v>1934</v>
      </c>
      <c r="IM19" s="1">
        <f t="shared" si="75"/>
        <v>1933</v>
      </c>
      <c r="IN19" s="1">
        <f t="shared" si="75"/>
        <v>1932</v>
      </c>
      <c r="IO19" s="1">
        <f t="shared" si="75"/>
        <v>1931</v>
      </c>
      <c r="IP19" s="1">
        <f t="shared" si="75"/>
        <v>1930</v>
      </c>
      <c r="IQ19" s="1">
        <f t="shared" si="75"/>
        <v>1929</v>
      </c>
      <c r="IR19" s="1">
        <f t="shared" si="75"/>
        <v>1928</v>
      </c>
      <c r="IS19" s="1">
        <f t="shared" si="75"/>
        <v>1927</v>
      </c>
      <c r="IT19" s="1">
        <f t="shared" si="75"/>
        <v>1926</v>
      </c>
      <c r="IU19" s="1">
        <f t="shared" si="75"/>
        <v>1925</v>
      </c>
    </row>
    <row r="20" spans="2:255" ht="27.75" customHeight="1" x14ac:dyDescent="0.15">
      <c r="B20" s="195"/>
      <c r="C20" s="196"/>
      <c r="D20" s="196"/>
      <c r="E20" s="196"/>
      <c r="F20" s="196"/>
      <c r="G20" s="196"/>
      <c r="H20" s="196"/>
      <c r="I20" s="196"/>
      <c r="J20" s="196"/>
      <c r="K20" s="196"/>
      <c r="L20" s="196"/>
      <c r="M20" s="196"/>
      <c r="N20" s="196"/>
      <c r="O20" s="196"/>
      <c r="P20" s="196"/>
      <c r="Q20" s="196"/>
      <c r="R20" s="196"/>
      <c r="S20" s="196"/>
      <c r="T20" s="196"/>
      <c r="U20" s="196"/>
      <c r="V20" s="196"/>
      <c r="W20" s="196"/>
      <c r="X20" s="196"/>
      <c r="Y20" s="196"/>
      <c r="Z20" s="196"/>
      <c r="AA20" s="196"/>
      <c r="AB20" s="196"/>
      <c r="AC20" s="196"/>
      <c r="AD20" s="196"/>
      <c r="AE20" s="196"/>
      <c r="AF20" s="196"/>
      <c r="AG20" s="196"/>
      <c r="AH20" s="196"/>
      <c r="AI20" s="196"/>
      <c r="AJ20" s="197"/>
      <c r="AK20" s="41" t="str">
        <f t="shared" si="15"/>
        <v/>
      </c>
      <c r="AL20" s="10">
        <v>7</v>
      </c>
      <c r="AM20" s="32"/>
      <c r="AN20" s="112"/>
      <c r="AO20" s="112"/>
      <c r="AP20" s="112"/>
      <c r="AQ20" s="112"/>
      <c r="AR20" s="33"/>
      <c r="AU20" s="71">
        <v>7</v>
      </c>
      <c r="AV20" s="45"/>
      <c r="AW20" s="72"/>
      <c r="AX20" s="73"/>
      <c r="AY20" s="74"/>
      <c r="AZ20" s="75"/>
      <c r="BA20" s="76"/>
      <c r="BB20" s="77"/>
      <c r="BC20" s="76"/>
      <c r="BD20" s="77"/>
      <c r="BE20" s="78"/>
      <c r="BF20" s="28" t="str">
        <f t="shared" si="16"/>
        <v/>
      </c>
      <c r="BG20" s="28" t="str">
        <f t="shared" si="17"/>
        <v/>
      </c>
      <c r="BH20" s="1" t="str">
        <f t="shared" si="18"/>
        <v/>
      </c>
      <c r="BI20" s="1" t="str">
        <f t="shared" si="19"/>
        <v/>
      </c>
      <c r="BJ20" s="6" t="str">
        <f t="shared" si="20"/>
        <v/>
      </c>
      <c r="BK20" s="1">
        <f t="shared" si="49"/>
        <v>0</v>
      </c>
      <c r="BL20" s="7" t="s">
        <v>58</v>
      </c>
      <c r="BM20" s="1">
        <f>$Z$1-6</f>
        <v>2019</v>
      </c>
      <c r="BN20" s="1">
        <f t="shared" si="12"/>
        <v>2018</v>
      </c>
      <c r="BO20" s="1">
        <f t="shared" si="12"/>
        <v>2017</v>
      </c>
      <c r="BP20" s="1">
        <f t="shared" si="12"/>
        <v>2016</v>
      </c>
      <c r="BQ20" s="1">
        <f t="shared" si="12"/>
        <v>2015</v>
      </c>
      <c r="BR20" s="1">
        <f t="shared" si="12"/>
        <v>2014</v>
      </c>
      <c r="BS20" s="1">
        <f t="shared" si="12"/>
        <v>2013</v>
      </c>
      <c r="BT20" s="1">
        <f t="shared" si="12"/>
        <v>2012</v>
      </c>
      <c r="BU20" s="1">
        <f t="shared" si="12"/>
        <v>2011</v>
      </c>
      <c r="BV20" s="1">
        <f t="shared" si="12"/>
        <v>2010</v>
      </c>
      <c r="BW20" s="1">
        <f t="shared" si="12"/>
        <v>2009</v>
      </c>
      <c r="BX20" s="1">
        <f t="shared" si="12"/>
        <v>2008</v>
      </c>
      <c r="BY20" s="1">
        <f t="shared" si="12"/>
        <v>2007</v>
      </c>
      <c r="BZ20" s="1">
        <f t="shared" si="12"/>
        <v>2006</v>
      </c>
      <c r="CA20" s="1">
        <f t="shared" si="12"/>
        <v>2005</v>
      </c>
      <c r="CB20" s="1">
        <f t="shared" si="12"/>
        <v>2004</v>
      </c>
      <c r="CC20" s="1">
        <f t="shared" si="12"/>
        <v>2003</v>
      </c>
      <c r="CD20" s="1">
        <f t="shared" si="13"/>
        <v>2002</v>
      </c>
      <c r="CE20" s="1">
        <f t="shared" si="1"/>
        <v>2001</v>
      </c>
      <c r="CF20" s="1">
        <f t="shared" si="1"/>
        <v>2000</v>
      </c>
      <c r="CG20" s="1">
        <f t="shared" si="1"/>
        <v>1999</v>
      </c>
      <c r="CH20" s="1">
        <f t="shared" si="1"/>
        <v>1998</v>
      </c>
      <c r="CI20" s="1">
        <f t="shared" si="1"/>
        <v>1997</v>
      </c>
      <c r="CJ20" s="1">
        <f t="shared" si="1"/>
        <v>1996</v>
      </c>
      <c r="CK20" s="1">
        <f t="shared" si="1"/>
        <v>1995</v>
      </c>
      <c r="CL20" s="1">
        <f t="shared" si="1"/>
        <v>1994</v>
      </c>
      <c r="CM20" s="1">
        <f t="shared" si="1"/>
        <v>1993</v>
      </c>
      <c r="CN20" s="1">
        <f t="shared" si="1"/>
        <v>1992</v>
      </c>
      <c r="CO20" s="1">
        <f t="shared" si="1"/>
        <v>1991</v>
      </c>
      <c r="CP20" s="1">
        <f t="shared" si="1"/>
        <v>1990</v>
      </c>
      <c r="CQ20" s="1">
        <f t="shared" si="1"/>
        <v>1989</v>
      </c>
      <c r="CR20" s="1">
        <f t="shared" si="1"/>
        <v>1988</v>
      </c>
      <c r="CS20" s="1">
        <f t="shared" si="1"/>
        <v>1987</v>
      </c>
      <c r="CT20" s="1">
        <f t="shared" si="1"/>
        <v>1986</v>
      </c>
      <c r="CU20" s="1">
        <f t="shared" si="2"/>
        <v>1985</v>
      </c>
      <c r="CV20" s="1">
        <f t="shared" si="2"/>
        <v>1984</v>
      </c>
      <c r="CW20" s="1">
        <f t="shared" si="2"/>
        <v>1983</v>
      </c>
      <c r="CX20" s="1">
        <f t="shared" si="2"/>
        <v>1982</v>
      </c>
      <c r="CY20" s="1">
        <f t="shared" si="2"/>
        <v>1981</v>
      </c>
      <c r="CZ20" s="1">
        <f t="shared" si="2"/>
        <v>1980</v>
      </c>
      <c r="DA20" s="1">
        <f t="shared" si="2"/>
        <v>1979</v>
      </c>
      <c r="DB20" s="1">
        <f t="shared" si="2"/>
        <v>1978</v>
      </c>
      <c r="DC20" s="1">
        <f t="shared" si="2"/>
        <v>1977</v>
      </c>
      <c r="DD20" s="1">
        <f t="shared" si="2"/>
        <v>1976</v>
      </c>
      <c r="DE20" s="1">
        <f t="shared" si="2"/>
        <v>1975</v>
      </c>
      <c r="DF20" s="1">
        <f t="shared" si="2"/>
        <v>1974</v>
      </c>
      <c r="DG20" s="1">
        <f t="shared" si="2"/>
        <v>1973</v>
      </c>
      <c r="DH20" s="1">
        <f t="shared" si="2"/>
        <v>1972</v>
      </c>
      <c r="DI20" s="1">
        <f t="shared" si="2"/>
        <v>1971</v>
      </c>
      <c r="DJ20" s="1">
        <f t="shared" si="2"/>
        <v>1970</v>
      </c>
      <c r="DK20" s="1">
        <f t="shared" si="46"/>
        <v>1969</v>
      </c>
      <c r="DL20" s="1">
        <f t="shared" si="46"/>
        <v>1968</v>
      </c>
      <c r="DM20" s="1">
        <f t="shared" si="46"/>
        <v>1967</v>
      </c>
      <c r="DN20" s="1">
        <f t="shared" si="46"/>
        <v>1966</v>
      </c>
      <c r="DO20" s="1">
        <f t="shared" si="46"/>
        <v>1965</v>
      </c>
      <c r="DP20" s="1">
        <f t="shared" si="46"/>
        <v>1964</v>
      </c>
      <c r="DQ20" s="1">
        <f t="shared" si="46"/>
        <v>1963</v>
      </c>
      <c r="DR20" s="1">
        <f t="shared" si="46"/>
        <v>1962</v>
      </c>
      <c r="DS20" s="1">
        <f t="shared" si="46"/>
        <v>1961</v>
      </c>
      <c r="DT20" s="1">
        <f t="shared" si="46"/>
        <v>1960</v>
      </c>
      <c r="DU20" s="1">
        <f t="shared" si="46"/>
        <v>1959</v>
      </c>
      <c r="DV20" s="1">
        <f t="shared" si="46"/>
        <v>1958</v>
      </c>
      <c r="DW20" s="1">
        <f t="shared" si="46"/>
        <v>1957</v>
      </c>
      <c r="DX20" s="1">
        <f t="shared" si="46"/>
        <v>1956</v>
      </c>
      <c r="DY20" s="1">
        <f t="shared" si="46"/>
        <v>1955</v>
      </c>
      <c r="DZ20" s="1">
        <f t="shared" si="46"/>
        <v>1954</v>
      </c>
      <c r="EA20" s="1">
        <f t="shared" ref="EA20:EP21" si="116">DZ20-1</f>
        <v>1953</v>
      </c>
      <c r="EB20" s="1">
        <f t="shared" si="116"/>
        <v>1952</v>
      </c>
      <c r="EC20" s="1">
        <f t="shared" si="116"/>
        <v>1951</v>
      </c>
      <c r="ED20" s="1">
        <f t="shared" si="116"/>
        <v>1950</v>
      </c>
      <c r="EE20" s="1">
        <f t="shared" si="116"/>
        <v>1949</v>
      </c>
      <c r="EF20" s="1">
        <f t="shared" si="116"/>
        <v>1948</v>
      </c>
      <c r="EG20" s="1">
        <f t="shared" si="116"/>
        <v>1947</v>
      </c>
      <c r="EH20" s="1">
        <f t="shared" si="116"/>
        <v>1946</v>
      </c>
      <c r="EI20" s="1">
        <f t="shared" si="116"/>
        <v>1945</v>
      </c>
      <c r="EJ20" s="1">
        <f t="shared" si="116"/>
        <v>1944</v>
      </c>
      <c r="EK20" s="1">
        <f t="shared" si="116"/>
        <v>1943</v>
      </c>
      <c r="EL20" s="1">
        <f t="shared" si="116"/>
        <v>1942</v>
      </c>
      <c r="EM20" s="1">
        <f t="shared" si="116"/>
        <v>1941</v>
      </c>
      <c r="EN20" s="1">
        <f t="shared" si="116"/>
        <v>1940</v>
      </c>
      <c r="EO20" s="1">
        <f t="shared" si="116"/>
        <v>1939</v>
      </c>
      <c r="EP20" s="1">
        <f t="shared" si="116"/>
        <v>1938</v>
      </c>
      <c r="EQ20" s="1">
        <f t="shared" ref="EP20:FC21" si="117">EP20-1</f>
        <v>1937</v>
      </c>
      <c r="ER20" s="1">
        <f t="shared" si="117"/>
        <v>1936</v>
      </c>
      <c r="ES20" s="1">
        <f t="shared" si="117"/>
        <v>1935</v>
      </c>
      <c r="ET20" s="1">
        <f t="shared" si="117"/>
        <v>1934</v>
      </c>
      <c r="EU20" s="1">
        <f t="shared" si="117"/>
        <v>1933</v>
      </c>
      <c r="EV20" s="1">
        <f t="shared" si="117"/>
        <v>1932</v>
      </c>
      <c r="EW20" s="1">
        <f t="shared" si="117"/>
        <v>1931</v>
      </c>
      <c r="EX20" s="1">
        <f t="shared" si="117"/>
        <v>1930</v>
      </c>
      <c r="EY20" s="1">
        <f t="shared" si="117"/>
        <v>1929</v>
      </c>
      <c r="EZ20" s="1">
        <f t="shared" si="117"/>
        <v>1928</v>
      </c>
      <c r="FA20" s="1">
        <f t="shared" si="117"/>
        <v>1927</v>
      </c>
      <c r="FB20" s="1">
        <f t="shared" si="117"/>
        <v>1926</v>
      </c>
      <c r="FC20" s="1">
        <f t="shared" si="117"/>
        <v>1925</v>
      </c>
      <c r="FD20" s="7" t="s">
        <v>69</v>
      </c>
      <c r="FE20" s="1">
        <f>$Z$1-40</f>
        <v>1985</v>
      </c>
      <c r="FF20" s="1">
        <f t="shared" si="14"/>
        <v>1984</v>
      </c>
      <c r="FG20" s="1">
        <f t="shared" si="14"/>
        <v>1983</v>
      </c>
      <c r="FH20" s="1">
        <f t="shared" si="14"/>
        <v>1982</v>
      </c>
      <c r="FI20" s="1">
        <f t="shared" si="14"/>
        <v>1981</v>
      </c>
      <c r="FJ20" s="1">
        <f t="shared" si="14"/>
        <v>1980</v>
      </c>
      <c r="FK20" s="1">
        <f t="shared" si="14"/>
        <v>1979</v>
      </c>
      <c r="FL20" s="1">
        <f t="shared" si="14"/>
        <v>1978</v>
      </c>
      <c r="FM20" s="1">
        <f t="shared" si="14"/>
        <v>1977</v>
      </c>
      <c r="FN20" s="1">
        <f t="shared" si="14"/>
        <v>1976</v>
      </c>
      <c r="FO20" s="1">
        <f t="shared" si="14"/>
        <v>1975</v>
      </c>
      <c r="FP20" s="1">
        <f t="shared" si="14"/>
        <v>1974</v>
      </c>
      <c r="FQ20" s="1">
        <f t="shared" si="14"/>
        <v>1973</v>
      </c>
      <c r="FR20" s="1">
        <f t="shared" si="14"/>
        <v>1972</v>
      </c>
      <c r="FS20" s="1">
        <f t="shared" si="14"/>
        <v>1971</v>
      </c>
      <c r="FT20" s="1">
        <f t="shared" si="14"/>
        <v>1970</v>
      </c>
      <c r="FU20" s="1">
        <f t="shared" si="14"/>
        <v>1969</v>
      </c>
      <c r="FV20" s="1">
        <f t="shared" si="6"/>
        <v>1968</v>
      </c>
      <c r="FW20" s="1">
        <f t="shared" si="7"/>
        <v>1967</v>
      </c>
      <c r="FX20" s="1">
        <f t="shared" si="7"/>
        <v>1966</v>
      </c>
      <c r="FY20" s="1">
        <f t="shared" si="7"/>
        <v>1965</v>
      </c>
      <c r="FZ20" s="1">
        <f t="shared" si="7"/>
        <v>1964</v>
      </c>
      <c r="GA20" s="1">
        <f t="shared" si="7"/>
        <v>1963</v>
      </c>
      <c r="GB20" s="1">
        <f t="shared" si="7"/>
        <v>1962</v>
      </c>
      <c r="GC20" s="1">
        <f t="shared" si="7"/>
        <v>1961</v>
      </c>
      <c r="GD20" s="1">
        <f t="shared" si="7"/>
        <v>1960</v>
      </c>
      <c r="GE20" s="1">
        <f t="shared" si="7"/>
        <v>1959</v>
      </c>
      <c r="GF20" s="1">
        <f t="shared" si="7"/>
        <v>1958</v>
      </c>
      <c r="GG20" s="1">
        <f t="shared" si="7"/>
        <v>1957</v>
      </c>
      <c r="GH20" s="1">
        <f t="shared" si="7"/>
        <v>1956</v>
      </c>
      <c r="GI20" s="1">
        <f t="shared" si="7"/>
        <v>1955</v>
      </c>
      <c r="GJ20" s="1">
        <f t="shared" si="7"/>
        <v>1954</v>
      </c>
      <c r="GK20" s="1">
        <f t="shared" si="7"/>
        <v>1953</v>
      </c>
      <c r="GL20" s="1">
        <f t="shared" si="7"/>
        <v>1952</v>
      </c>
      <c r="GM20" s="1">
        <f t="shared" si="75"/>
        <v>1951</v>
      </c>
      <c r="GN20" s="1">
        <f t="shared" si="75"/>
        <v>1950</v>
      </c>
      <c r="GO20" s="1">
        <f t="shared" si="75"/>
        <v>1949</v>
      </c>
      <c r="GP20" s="1">
        <f t="shared" si="75"/>
        <v>1948</v>
      </c>
      <c r="GQ20" s="1">
        <f t="shared" si="75"/>
        <v>1947</v>
      </c>
      <c r="GR20" s="1">
        <f t="shared" si="75"/>
        <v>1946</v>
      </c>
      <c r="GS20" s="1">
        <f t="shared" si="75"/>
        <v>1945</v>
      </c>
      <c r="GT20" s="1">
        <f t="shared" si="75"/>
        <v>1944</v>
      </c>
      <c r="GU20" s="1">
        <f t="shared" si="75"/>
        <v>1943</v>
      </c>
      <c r="GV20" s="1">
        <f t="shared" si="75"/>
        <v>1942</v>
      </c>
      <c r="GW20" s="1">
        <f t="shared" si="75"/>
        <v>1941</v>
      </c>
      <c r="GX20" s="1">
        <f t="shared" si="75"/>
        <v>1940</v>
      </c>
      <c r="GY20" s="1">
        <f t="shared" si="75"/>
        <v>1939</v>
      </c>
      <c r="GZ20" s="1">
        <f t="shared" si="75"/>
        <v>1938</v>
      </c>
      <c r="HA20" s="1">
        <f t="shared" si="75"/>
        <v>1937</v>
      </c>
      <c r="HB20" s="1">
        <f t="shared" si="75"/>
        <v>1936</v>
      </c>
      <c r="HC20" s="1">
        <f t="shared" si="75"/>
        <v>1935</v>
      </c>
      <c r="HD20" s="1">
        <f t="shared" si="75"/>
        <v>1934</v>
      </c>
      <c r="HE20" s="1">
        <f t="shared" si="75"/>
        <v>1933</v>
      </c>
      <c r="HF20" s="1">
        <f t="shared" si="75"/>
        <v>1932</v>
      </c>
      <c r="HG20" s="1">
        <f t="shared" si="75"/>
        <v>1931</v>
      </c>
      <c r="HH20" s="1">
        <f t="shared" si="75"/>
        <v>1930</v>
      </c>
      <c r="HI20" s="1">
        <f t="shared" si="75"/>
        <v>1929</v>
      </c>
      <c r="HJ20" s="1">
        <f t="shared" si="75"/>
        <v>1928</v>
      </c>
      <c r="HK20" s="1">
        <f t="shared" si="75"/>
        <v>1927</v>
      </c>
      <c r="HL20" s="1">
        <f t="shared" si="75"/>
        <v>1926</v>
      </c>
      <c r="HM20" s="1">
        <f t="shared" si="75"/>
        <v>1925</v>
      </c>
    </row>
    <row r="21" spans="2:255" ht="27.75" customHeight="1" x14ac:dyDescent="0.15">
      <c r="B21" s="195"/>
      <c r="C21" s="196"/>
      <c r="D21" s="196"/>
      <c r="E21" s="196"/>
      <c r="F21" s="196"/>
      <c r="G21" s="196"/>
      <c r="H21" s="196"/>
      <c r="I21" s="196"/>
      <c r="J21" s="196"/>
      <c r="K21" s="196"/>
      <c r="L21" s="196"/>
      <c r="M21" s="196"/>
      <c r="N21" s="196"/>
      <c r="O21" s="196"/>
      <c r="P21" s="196"/>
      <c r="Q21" s="196"/>
      <c r="R21" s="196"/>
      <c r="S21" s="196"/>
      <c r="T21" s="196"/>
      <c r="U21" s="196"/>
      <c r="V21" s="196"/>
      <c r="W21" s="196"/>
      <c r="X21" s="196"/>
      <c r="Y21" s="196"/>
      <c r="Z21" s="196"/>
      <c r="AA21" s="196"/>
      <c r="AB21" s="196"/>
      <c r="AC21" s="196"/>
      <c r="AD21" s="196"/>
      <c r="AE21" s="196"/>
      <c r="AF21" s="196"/>
      <c r="AG21" s="196"/>
      <c r="AH21" s="196"/>
      <c r="AI21" s="196"/>
      <c r="AJ21" s="197"/>
      <c r="AK21" s="41" t="str">
        <f t="shared" si="15"/>
        <v/>
      </c>
      <c r="AL21" s="10">
        <v>8</v>
      </c>
      <c r="AM21" s="32"/>
      <c r="AN21" s="112"/>
      <c r="AO21" s="112"/>
      <c r="AP21" s="112"/>
      <c r="AQ21" s="112"/>
      <c r="AR21" s="33"/>
      <c r="AU21" s="71">
        <v>8</v>
      </c>
      <c r="AV21" s="45"/>
      <c r="AW21" s="72"/>
      <c r="AX21" s="73"/>
      <c r="AY21" s="74"/>
      <c r="AZ21" s="75"/>
      <c r="BA21" s="76"/>
      <c r="BB21" s="77"/>
      <c r="BC21" s="76"/>
      <c r="BD21" s="77"/>
      <c r="BE21" s="78"/>
      <c r="BF21" s="28" t="str">
        <f t="shared" si="16"/>
        <v/>
      </c>
      <c r="BG21" s="28" t="str">
        <f t="shared" si="17"/>
        <v/>
      </c>
      <c r="BH21" s="1" t="str">
        <f t="shared" si="18"/>
        <v/>
      </c>
      <c r="BI21" s="1" t="str">
        <f t="shared" si="19"/>
        <v/>
      </c>
      <c r="BJ21" s="6" t="str">
        <f t="shared" si="20"/>
        <v/>
      </c>
      <c r="BK21" s="1">
        <f t="shared" si="49"/>
        <v>0</v>
      </c>
      <c r="BL21" s="7" t="s">
        <v>59</v>
      </c>
      <c r="BM21" s="1">
        <f>$Z$1-6</f>
        <v>2019</v>
      </c>
      <c r="BN21" s="1">
        <f t="shared" si="12"/>
        <v>2018</v>
      </c>
      <c r="BO21" s="1">
        <f t="shared" si="12"/>
        <v>2017</v>
      </c>
      <c r="BP21" s="1">
        <f t="shared" si="12"/>
        <v>2016</v>
      </c>
      <c r="BQ21" s="1">
        <f t="shared" si="12"/>
        <v>2015</v>
      </c>
      <c r="BR21" s="1">
        <f t="shared" si="12"/>
        <v>2014</v>
      </c>
      <c r="BS21" s="1">
        <f t="shared" si="12"/>
        <v>2013</v>
      </c>
      <c r="BT21" s="1">
        <f t="shared" si="12"/>
        <v>2012</v>
      </c>
      <c r="BU21" s="1">
        <f t="shared" si="12"/>
        <v>2011</v>
      </c>
      <c r="BV21" s="1">
        <f t="shared" si="12"/>
        <v>2010</v>
      </c>
      <c r="BW21" s="1">
        <f t="shared" si="12"/>
        <v>2009</v>
      </c>
      <c r="BX21" s="1">
        <f t="shared" si="12"/>
        <v>2008</v>
      </c>
      <c r="BY21" s="1">
        <f t="shared" si="12"/>
        <v>2007</v>
      </c>
      <c r="BZ21" s="1">
        <f t="shared" si="12"/>
        <v>2006</v>
      </c>
      <c r="CA21" s="1">
        <f t="shared" si="12"/>
        <v>2005</v>
      </c>
      <c r="CB21" s="1">
        <f t="shared" si="12"/>
        <v>2004</v>
      </c>
      <c r="CC21" s="1">
        <f t="shared" si="12"/>
        <v>2003</v>
      </c>
      <c r="CD21" s="1">
        <f t="shared" si="13"/>
        <v>2002</v>
      </c>
      <c r="CE21" s="1">
        <f t="shared" si="1"/>
        <v>2001</v>
      </c>
      <c r="CF21" s="1">
        <f t="shared" si="1"/>
        <v>2000</v>
      </c>
      <c r="CG21" s="1">
        <f t="shared" si="1"/>
        <v>1999</v>
      </c>
      <c r="CH21" s="1">
        <f t="shared" si="1"/>
        <v>1998</v>
      </c>
      <c r="CI21" s="1">
        <f t="shared" si="1"/>
        <v>1997</v>
      </c>
      <c r="CJ21" s="1">
        <f t="shared" si="1"/>
        <v>1996</v>
      </c>
      <c r="CK21" s="1">
        <f t="shared" si="1"/>
        <v>1995</v>
      </c>
      <c r="CL21" s="1">
        <f t="shared" si="1"/>
        <v>1994</v>
      </c>
      <c r="CM21" s="1">
        <f t="shared" si="1"/>
        <v>1993</v>
      </c>
      <c r="CN21" s="1">
        <f t="shared" si="1"/>
        <v>1992</v>
      </c>
      <c r="CO21" s="1">
        <f t="shared" si="1"/>
        <v>1991</v>
      </c>
      <c r="CP21" s="1">
        <f t="shared" si="1"/>
        <v>1990</v>
      </c>
      <c r="CQ21" s="1">
        <f t="shared" si="1"/>
        <v>1989</v>
      </c>
      <c r="CR21" s="1">
        <f t="shared" si="1"/>
        <v>1988</v>
      </c>
      <c r="CS21" s="1">
        <f t="shared" si="1"/>
        <v>1987</v>
      </c>
      <c r="CT21" s="1">
        <f t="shared" si="1"/>
        <v>1986</v>
      </c>
      <c r="CU21" s="1">
        <f t="shared" si="2"/>
        <v>1985</v>
      </c>
      <c r="CV21" s="1">
        <f t="shared" si="2"/>
        <v>1984</v>
      </c>
      <c r="CW21" s="1">
        <f t="shared" si="2"/>
        <v>1983</v>
      </c>
      <c r="CX21" s="1">
        <f t="shared" si="2"/>
        <v>1982</v>
      </c>
      <c r="CY21" s="1">
        <f t="shared" si="2"/>
        <v>1981</v>
      </c>
      <c r="CZ21" s="1">
        <f t="shared" si="2"/>
        <v>1980</v>
      </c>
      <c r="DA21" s="1">
        <f t="shared" si="2"/>
        <v>1979</v>
      </c>
      <c r="DB21" s="1">
        <f t="shared" si="2"/>
        <v>1978</v>
      </c>
      <c r="DC21" s="1">
        <f t="shared" si="2"/>
        <v>1977</v>
      </c>
      <c r="DD21" s="1">
        <f t="shared" si="2"/>
        <v>1976</v>
      </c>
      <c r="DE21" s="1">
        <f t="shared" si="2"/>
        <v>1975</v>
      </c>
      <c r="DF21" s="1">
        <f t="shared" si="2"/>
        <v>1974</v>
      </c>
      <c r="DG21" s="1">
        <f t="shared" si="2"/>
        <v>1973</v>
      </c>
      <c r="DH21" s="1">
        <f t="shared" si="2"/>
        <v>1972</v>
      </c>
      <c r="DI21" s="1">
        <f t="shared" si="2"/>
        <v>1971</v>
      </c>
      <c r="DJ21" s="1">
        <f t="shared" si="2"/>
        <v>1970</v>
      </c>
      <c r="DK21" s="1">
        <f t="shared" si="46"/>
        <v>1969</v>
      </c>
      <c r="DL21" s="1">
        <f t="shared" si="46"/>
        <v>1968</v>
      </c>
      <c r="DM21" s="1">
        <f t="shared" si="46"/>
        <v>1967</v>
      </c>
      <c r="DN21" s="1">
        <f t="shared" si="46"/>
        <v>1966</v>
      </c>
      <c r="DO21" s="1">
        <f t="shared" si="46"/>
        <v>1965</v>
      </c>
      <c r="DP21" s="1">
        <f t="shared" si="46"/>
        <v>1964</v>
      </c>
      <c r="DQ21" s="1">
        <f t="shared" si="46"/>
        <v>1963</v>
      </c>
      <c r="DR21" s="1">
        <f t="shared" si="46"/>
        <v>1962</v>
      </c>
      <c r="DS21" s="1">
        <f t="shared" si="46"/>
        <v>1961</v>
      </c>
      <c r="DT21" s="1">
        <f t="shared" si="46"/>
        <v>1960</v>
      </c>
      <c r="DU21" s="1">
        <f t="shared" si="46"/>
        <v>1959</v>
      </c>
      <c r="DV21" s="1">
        <f t="shared" si="46"/>
        <v>1958</v>
      </c>
      <c r="DW21" s="1">
        <f t="shared" si="46"/>
        <v>1957</v>
      </c>
      <c r="DX21" s="1">
        <f t="shared" si="46"/>
        <v>1956</v>
      </c>
      <c r="DY21" s="1">
        <f t="shared" si="46"/>
        <v>1955</v>
      </c>
      <c r="DZ21" s="1">
        <f t="shared" si="46"/>
        <v>1954</v>
      </c>
      <c r="EA21" s="1">
        <f t="shared" si="116"/>
        <v>1953</v>
      </c>
      <c r="EB21" s="1">
        <f t="shared" si="116"/>
        <v>1952</v>
      </c>
      <c r="EC21" s="1">
        <f t="shared" si="116"/>
        <v>1951</v>
      </c>
      <c r="ED21" s="1">
        <f t="shared" si="116"/>
        <v>1950</v>
      </c>
      <c r="EE21" s="1">
        <f t="shared" si="116"/>
        <v>1949</v>
      </c>
      <c r="EF21" s="1">
        <f t="shared" si="116"/>
        <v>1948</v>
      </c>
      <c r="EG21" s="1">
        <f t="shared" si="116"/>
        <v>1947</v>
      </c>
      <c r="EH21" s="1">
        <f t="shared" si="116"/>
        <v>1946</v>
      </c>
      <c r="EI21" s="1">
        <f t="shared" si="116"/>
        <v>1945</v>
      </c>
      <c r="EJ21" s="1">
        <f t="shared" si="116"/>
        <v>1944</v>
      </c>
      <c r="EK21" s="1">
        <f t="shared" si="116"/>
        <v>1943</v>
      </c>
      <c r="EL21" s="1">
        <f t="shared" si="116"/>
        <v>1942</v>
      </c>
      <c r="EM21" s="1">
        <f t="shared" si="116"/>
        <v>1941</v>
      </c>
      <c r="EN21" s="1">
        <f t="shared" si="116"/>
        <v>1940</v>
      </c>
      <c r="EO21" s="1">
        <f t="shared" si="116"/>
        <v>1939</v>
      </c>
      <c r="EP21" s="1">
        <f t="shared" si="117"/>
        <v>1938</v>
      </c>
      <c r="EQ21" s="1">
        <f t="shared" si="117"/>
        <v>1937</v>
      </c>
      <c r="ER21" s="1">
        <f t="shared" si="117"/>
        <v>1936</v>
      </c>
      <c r="ES21" s="1">
        <f t="shared" si="117"/>
        <v>1935</v>
      </c>
      <c r="ET21" s="1">
        <f t="shared" si="117"/>
        <v>1934</v>
      </c>
      <c r="EU21" s="1">
        <f t="shared" si="117"/>
        <v>1933</v>
      </c>
      <c r="EV21" s="1">
        <f t="shared" si="117"/>
        <v>1932</v>
      </c>
      <c r="EW21" s="1">
        <f t="shared" si="117"/>
        <v>1931</v>
      </c>
      <c r="EX21" s="1">
        <f t="shared" si="117"/>
        <v>1930</v>
      </c>
      <c r="EY21" s="1">
        <f t="shared" si="117"/>
        <v>1929</v>
      </c>
      <c r="EZ21" s="1">
        <f t="shared" si="117"/>
        <v>1928</v>
      </c>
      <c r="FA21" s="1">
        <f t="shared" si="117"/>
        <v>1927</v>
      </c>
      <c r="FB21" s="1">
        <f t="shared" si="117"/>
        <v>1926</v>
      </c>
      <c r="FC21" s="1">
        <f t="shared" si="117"/>
        <v>1925</v>
      </c>
      <c r="FD21" s="7" t="s">
        <v>70</v>
      </c>
      <c r="FE21" s="1">
        <f>$Z$1-50</f>
        <v>1975</v>
      </c>
      <c r="FF21" s="1">
        <f t="shared" si="14"/>
        <v>1974</v>
      </c>
      <c r="FG21" s="1">
        <f t="shared" si="14"/>
        <v>1973</v>
      </c>
      <c r="FH21" s="1">
        <f t="shared" si="14"/>
        <v>1972</v>
      </c>
      <c r="FI21" s="1">
        <f t="shared" si="14"/>
        <v>1971</v>
      </c>
      <c r="FJ21" s="1">
        <f t="shared" si="14"/>
        <v>1970</v>
      </c>
      <c r="FK21" s="1">
        <f t="shared" si="14"/>
        <v>1969</v>
      </c>
      <c r="FL21" s="1">
        <f t="shared" si="14"/>
        <v>1968</v>
      </c>
      <c r="FM21" s="1">
        <f t="shared" si="14"/>
        <v>1967</v>
      </c>
      <c r="FN21" s="1">
        <f t="shared" si="14"/>
        <v>1966</v>
      </c>
      <c r="FO21" s="1">
        <f t="shared" si="14"/>
        <v>1965</v>
      </c>
      <c r="FP21" s="1">
        <f t="shared" si="14"/>
        <v>1964</v>
      </c>
      <c r="FQ21" s="1">
        <f t="shared" si="14"/>
        <v>1963</v>
      </c>
      <c r="FR21" s="1">
        <f t="shared" si="14"/>
        <v>1962</v>
      </c>
      <c r="FS21" s="1">
        <f t="shared" si="14"/>
        <v>1961</v>
      </c>
      <c r="FT21" s="1">
        <f t="shared" si="14"/>
        <v>1960</v>
      </c>
      <c r="FU21" s="1">
        <f t="shared" si="14"/>
        <v>1959</v>
      </c>
      <c r="FV21" s="1">
        <f t="shared" si="6"/>
        <v>1958</v>
      </c>
      <c r="FW21" s="1">
        <f t="shared" si="7"/>
        <v>1957</v>
      </c>
      <c r="FX21" s="1">
        <f t="shared" si="7"/>
        <v>1956</v>
      </c>
      <c r="FY21" s="1">
        <f t="shared" si="7"/>
        <v>1955</v>
      </c>
      <c r="FZ21" s="1">
        <f t="shared" si="7"/>
        <v>1954</v>
      </c>
      <c r="GA21" s="1">
        <f t="shared" si="7"/>
        <v>1953</v>
      </c>
      <c r="GB21" s="1">
        <f t="shared" si="7"/>
        <v>1952</v>
      </c>
      <c r="GC21" s="1">
        <f t="shared" si="7"/>
        <v>1951</v>
      </c>
      <c r="GD21" s="1">
        <f t="shared" si="7"/>
        <v>1950</v>
      </c>
      <c r="GE21" s="1">
        <f t="shared" si="7"/>
        <v>1949</v>
      </c>
      <c r="GF21" s="1">
        <f t="shared" si="7"/>
        <v>1948</v>
      </c>
      <c r="GG21" s="1">
        <f t="shared" si="7"/>
        <v>1947</v>
      </c>
      <c r="GH21" s="1">
        <f t="shared" si="7"/>
        <v>1946</v>
      </c>
      <c r="GI21" s="1">
        <f t="shared" si="7"/>
        <v>1945</v>
      </c>
      <c r="GJ21" s="1">
        <f t="shared" si="7"/>
        <v>1944</v>
      </c>
      <c r="GK21" s="1">
        <f t="shared" si="7"/>
        <v>1943</v>
      </c>
      <c r="GL21" s="1">
        <f t="shared" si="7"/>
        <v>1942</v>
      </c>
      <c r="GM21" s="1">
        <f t="shared" si="75"/>
        <v>1941</v>
      </c>
      <c r="GN21" s="1">
        <f t="shared" si="75"/>
        <v>1940</v>
      </c>
      <c r="GO21" s="1">
        <f t="shared" si="75"/>
        <v>1939</v>
      </c>
      <c r="GP21" s="1">
        <f t="shared" si="75"/>
        <v>1938</v>
      </c>
      <c r="GQ21" s="1">
        <f t="shared" si="75"/>
        <v>1937</v>
      </c>
      <c r="GR21" s="1">
        <f t="shared" si="75"/>
        <v>1936</v>
      </c>
      <c r="GS21" s="1">
        <f t="shared" si="75"/>
        <v>1935</v>
      </c>
      <c r="GT21" s="1">
        <f t="shared" si="75"/>
        <v>1934</v>
      </c>
      <c r="GU21" s="1">
        <f t="shared" si="75"/>
        <v>1933</v>
      </c>
      <c r="GV21" s="1">
        <f t="shared" si="75"/>
        <v>1932</v>
      </c>
      <c r="GW21" s="1">
        <f t="shared" si="75"/>
        <v>1931</v>
      </c>
      <c r="GX21" s="1">
        <f t="shared" si="75"/>
        <v>1930</v>
      </c>
      <c r="GY21" s="1">
        <f t="shared" si="75"/>
        <v>1929</v>
      </c>
      <c r="GZ21" s="1">
        <f t="shared" si="75"/>
        <v>1928</v>
      </c>
      <c r="HA21" s="1">
        <f t="shared" si="75"/>
        <v>1927</v>
      </c>
      <c r="HB21" s="1">
        <f t="shared" si="75"/>
        <v>1926</v>
      </c>
      <c r="HC21" s="1">
        <f t="shared" si="75"/>
        <v>1925</v>
      </c>
    </row>
    <row r="22" spans="2:255" ht="27.75" customHeight="1" thickBot="1" x14ac:dyDescent="0.2">
      <c r="B22" s="198"/>
      <c r="C22" s="199"/>
      <c r="D22" s="199"/>
      <c r="E22" s="199"/>
      <c r="F22" s="199"/>
      <c r="G22" s="199"/>
      <c r="H22" s="199"/>
      <c r="I22" s="199"/>
      <c r="J22" s="199"/>
      <c r="K22" s="199"/>
      <c r="L22" s="199"/>
      <c r="M22" s="199"/>
      <c r="N22" s="199"/>
      <c r="O22" s="199"/>
      <c r="P22" s="199"/>
      <c r="Q22" s="199"/>
      <c r="R22" s="199"/>
      <c r="S22" s="199"/>
      <c r="T22" s="199"/>
      <c r="U22" s="199"/>
      <c r="V22" s="199"/>
      <c r="W22" s="199"/>
      <c r="X22" s="199"/>
      <c r="Y22" s="199"/>
      <c r="Z22" s="199"/>
      <c r="AA22" s="199"/>
      <c r="AB22" s="199"/>
      <c r="AC22" s="199"/>
      <c r="AD22" s="199"/>
      <c r="AE22" s="199"/>
      <c r="AF22" s="199"/>
      <c r="AG22" s="199"/>
      <c r="AH22" s="199"/>
      <c r="AI22" s="199"/>
      <c r="AJ22" s="200"/>
      <c r="AK22" s="41" t="str">
        <f t="shared" si="15"/>
        <v/>
      </c>
      <c r="AL22" s="10">
        <v>9</v>
      </c>
      <c r="AM22" s="32"/>
      <c r="AN22" s="112"/>
      <c r="AO22" s="112"/>
      <c r="AP22" s="112"/>
      <c r="AQ22" s="112"/>
      <c r="AR22" s="33"/>
      <c r="AU22" s="71">
        <v>9</v>
      </c>
      <c r="AV22" s="45"/>
      <c r="AW22" s="72"/>
      <c r="AX22" s="73"/>
      <c r="AY22" s="74"/>
      <c r="AZ22" s="75"/>
      <c r="BA22" s="76"/>
      <c r="BB22" s="77"/>
      <c r="BC22" s="76"/>
      <c r="BD22" s="77"/>
      <c r="BE22" s="78"/>
      <c r="BF22" s="28" t="str">
        <f t="shared" si="16"/>
        <v/>
      </c>
      <c r="BG22" s="28" t="str">
        <f t="shared" si="17"/>
        <v/>
      </c>
      <c r="BH22" s="1" t="str">
        <f t="shared" si="18"/>
        <v/>
      </c>
      <c r="BI22" s="1" t="str">
        <f t="shared" si="19"/>
        <v/>
      </c>
      <c r="BJ22" s="6" t="str">
        <f t="shared" si="20"/>
        <v/>
      </c>
      <c r="BK22" s="1">
        <f t="shared" si="49"/>
        <v>0</v>
      </c>
      <c r="BL22" s="7" t="s">
        <v>88</v>
      </c>
      <c r="BM22" s="105">
        <f>$Z$1-45</f>
        <v>1980</v>
      </c>
      <c r="BN22" s="105">
        <f>BM22-1</f>
        <v>1979</v>
      </c>
      <c r="BO22" s="105">
        <f t="shared" si="12"/>
        <v>1978</v>
      </c>
      <c r="BP22" s="105">
        <f t="shared" si="12"/>
        <v>1977</v>
      </c>
      <c r="BQ22" s="105">
        <f t="shared" si="12"/>
        <v>1976</v>
      </c>
      <c r="BR22" s="1">
        <f t="shared" si="12"/>
        <v>1975</v>
      </c>
      <c r="BS22" s="1">
        <f t="shared" si="12"/>
        <v>1974</v>
      </c>
      <c r="BT22" s="1">
        <f t="shared" si="12"/>
        <v>1973</v>
      </c>
      <c r="BU22" s="1">
        <f t="shared" si="12"/>
        <v>1972</v>
      </c>
      <c r="BV22" s="1">
        <f t="shared" si="12"/>
        <v>1971</v>
      </c>
      <c r="BW22" s="1">
        <f t="shared" si="12"/>
        <v>1970</v>
      </c>
      <c r="BX22" s="1">
        <f t="shared" si="12"/>
        <v>1969</v>
      </c>
      <c r="BY22" s="1">
        <f t="shared" si="12"/>
        <v>1968</v>
      </c>
      <c r="BZ22" s="1">
        <f t="shared" si="12"/>
        <v>1967</v>
      </c>
      <c r="CA22" s="1">
        <f t="shared" si="12"/>
        <v>1966</v>
      </c>
      <c r="CB22" s="1">
        <f t="shared" si="12"/>
        <v>1965</v>
      </c>
      <c r="CC22" s="1">
        <f t="shared" si="12"/>
        <v>1964</v>
      </c>
      <c r="CD22" s="1">
        <f t="shared" si="13"/>
        <v>1963</v>
      </c>
      <c r="CE22" s="1">
        <f t="shared" si="1"/>
        <v>1962</v>
      </c>
      <c r="CF22" s="1">
        <f t="shared" si="1"/>
        <v>1961</v>
      </c>
      <c r="CG22" s="1">
        <f t="shared" si="1"/>
        <v>1960</v>
      </c>
      <c r="CH22" s="1">
        <f t="shared" si="1"/>
        <v>1959</v>
      </c>
      <c r="CI22" s="1">
        <f t="shared" si="1"/>
        <v>1958</v>
      </c>
      <c r="CJ22" s="1">
        <f t="shared" si="1"/>
        <v>1957</v>
      </c>
      <c r="CK22" s="1">
        <f t="shared" si="1"/>
        <v>1956</v>
      </c>
      <c r="CL22" s="1">
        <f t="shared" si="1"/>
        <v>1955</v>
      </c>
      <c r="CM22" s="1">
        <f t="shared" si="1"/>
        <v>1954</v>
      </c>
      <c r="CN22" s="1">
        <f t="shared" si="1"/>
        <v>1953</v>
      </c>
      <c r="CO22" s="1">
        <f t="shared" si="1"/>
        <v>1952</v>
      </c>
      <c r="CP22" s="1">
        <f t="shared" si="1"/>
        <v>1951</v>
      </c>
      <c r="CQ22" s="1">
        <f t="shared" si="1"/>
        <v>1950</v>
      </c>
      <c r="CR22" s="1">
        <f t="shared" si="1"/>
        <v>1949</v>
      </c>
      <c r="CS22" s="1">
        <f t="shared" si="1"/>
        <v>1948</v>
      </c>
      <c r="CT22" s="1">
        <f t="shared" si="1"/>
        <v>1947</v>
      </c>
      <c r="CU22" s="1">
        <f t="shared" si="2"/>
        <v>1946</v>
      </c>
      <c r="CV22" s="1">
        <f t="shared" si="2"/>
        <v>1945</v>
      </c>
      <c r="CW22" s="1">
        <f t="shared" si="2"/>
        <v>1944</v>
      </c>
      <c r="CX22" s="1">
        <f t="shared" si="2"/>
        <v>1943</v>
      </c>
      <c r="CY22" s="1">
        <f t="shared" si="2"/>
        <v>1942</v>
      </c>
      <c r="CZ22" s="1">
        <f t="shared" si="2"/>
        <v>1941</v>
      </c>
      <c r="DA22" s="1">
        <f t="shared" si="2"/>
        <v>1940</v>
      </c>
      <c r="DB22" s="1">
        <f t="shared" si="2"/>
        <v>1939</v>
      </c>
      <c r="DC22" s="1">
        <f t="shared" si="2"/>
        <v>1938</v>
      </c>
      <c r="DD22" s="1">
        <f t="shared" si="2"/>
        <v>1937</v>
      </c>
      <c r="DE22" s="1">
        <f t="shared" si="2"/>
        <v>1936</v>
      </c>
      <c r="DF22" s="1">
        <f t="shared" si="2"/>
        <v>1935</v>
      </c>
      <c r="DG22" s="1">
        <f t="shared" si="2"/>
        <v>1934</v>
      </c>
      <c r="DH22" s="1">
        <f t="shared" si="2"/>
        <v>1933</v>
      </c>
      <c r="DI22" s="1">
        <f t="shared" si="2"/>
        <v>1932</v>
      </c>
      <c r="DJ22" s="1">
        <f t="shared" si="2"/>
        <v>1931</v>
      </c>
      <c r="DK22" s="1">
        <f t="shared" si="46"/>
        <v>1930</v>
      </c>
      <c r="DL22" s="1">
        <f t="shared" si="46"/>
        <v>1929</v>
      </c>
      <c r="DM22" s="1">
        <f t="shared" si="46"/>
        <v>1928</v>
      </c>
      <c r="DN22" s="1">
        <f t="shared" si="46"/>
        <v>1927</v>
      </c>
      <c r="DO22" s="1">
        <f t="shared" si="46"/>
        <v>1926</v>
      </c>
      <c r="DP22" s="1">
        <f t="shared" si="46"/>
        <v>1925</v>
      </c>
      <c r="FD22" s="7" t="s">
        <v>116</v>
      </c>
      <c r="FE22" s="1">
        <f>$Z$1-55</f>
        <v>1970</v>
      </c>
      <c r="FF22" s="1">
        <f t="shared" si="14"/>
        <v>1969</v>
      </c>
      <c r="FG22" s="1">
        <f t="shared" si="14"/>
        <v>1968</v>
      </c>
      <c r="FH22" s="1">
        <f t="shared" si="14"/>
        <v>1967</v>
      </c>
      <c r="FI22" s="1">
        <f t="shared" si="14"/>
        <v>1966</v>
      </c>
      <c r="FJ22" s="1">
        <f t="shared" si="14"/>
        <v>1965</v>
      </c>
      <c r="FK22" s="1">
        <f t="shared" si="14"/>
        <v>1964</v>
      </c>
      <c r="FL22" s="1">
        <f t="shared" si="14"/>
        <v>1963</v>
      </c>
      <c r="FM22" s="1">
        <f t="shared" si="14"/>
        <v>1962</v>
      </c>
      <c r="FN22" s="1">
        <f t="shared" si="14"/>
        <v>1961</v>
      </c>
      <c r="FO22" s="1">
        <f t="shared" si="14"/>
        <v>1960</v>
      </c>
      <c r="FP22" s="1">
        <f t="shared" si="14"/>
        <v>1959</v>
      </c>
      <c r="FQ22" s="1">
        <f t="shared" si="14"/>
        <v>1958</v>
      </c>
      <c r="FR22" s="1">
        <f t="shared" si="14"/>
        <v>1957</v>
      </c>
      <c r="FS22" s="1">
        <f t="shared" si="14"/>
        <v>1956</v>
      </c>
      <c r="FT22" s="1">
        <f t="shared" si="14"/>
        <v>1955</v>
      </c>
      <c r="FU22" s="1">
        <f t="shared" si="14"/>
        <v>1954</v>
      </c>
      <c r="FV22" s="1">
        <f t="shared" si="6"/>
        <v>1953</v>
      </c>
      <c r="FW22" s="1">
        <f t="shared" si="7"/>
        <v>1952</v>
      </c>
      <c r="FX22" s="1">
        <f t="shared" si="7"/>
        <v>1951</v>
      </c>
      <c r="FY22" s="1">
        <f t="shared" si="7"/>
        <v>1950</v>
      </c>
      <c r="FZ22" s="1">
        <f t="shared" si="7"/>
        <v>1949</v>
      </c>
      <c r="GA22" s="1">
        <f t="shared" si="7"/>
        <v>1948</v>
      </c>
      <c r="GB22" s="1">
        <f t="shared" si="7"/>
        <v>1947</v>
      </c>
      <c r="GC22" s="1">
        <f t="shared" si="7"/>
        <v>1946</v>
      </c>
      <c r="GD22" s="1">
        <f t="shared" si="7"/>
        <v>1945</v>
      </c>
      <c r="GE22" s="1">
        <f t="shared" si="7"/>
        <v>1944</v>
      </c>
      <c r="GF22" s="1">
        <f t="shared" si="7"/>
        <v>1943</v>
      </c>
      <c r="GG22" s="1">
        <f t="shared" si="7"/>
        <v>1942</v>
      </c>
      <c r="GH22" s="1">
        <f t="shared" si="7"/>
        <v>1941</v>
      </c>
      <c r="GI22" s="1">
        <f t="shared" si="7"/>
        <v>1940</v>
      </c>
      <c r="GJ22" s="1">
        <f t="shared" si="7"/>
        <v>1939</v>
      </c>
      <c r="GK22" s="1">
        <f t="shared" si="7"/>
        <v>1938</v>
      </c>
      <c r="GL22" s="1">
        <f t="shared" si="7"/>
        <v>1937</v>
      </c>
      <c r="GM22" s="1">
        <f t="shared" si="75"/>
        <v>1936</v>
      </c>
      <c r="GN22" s="1">
        <f t="shared" si="75"/>
        <v>1935</v>
      </c>
      <c r="GO22" s="1">
        <f t="shared" si="75"/>
        <v>1934</v>
      </c>
      <c r="GP22" s="1">
        <f t="shared" si="75"/>
        <v>1933</v>
      </c>
      <c r="GQ22" s="1">
        <f t="shared" si="75"/>
        <v>1932</v>
      </c>
      <c r="GR22" s="1">
        <f t="shared" si="75"/>
        <v>1931</v>
      </c>
      <c r="GS22" s="1">
        <f t="shared" si="75"/>
        <v>1930</v>
      </c>
      <c r="GT22" s="1">
        <f t="shared" si="75"/>
        <v>1929</v>
      </c>
      <c r="GU22" s="1">
        <f t="shared" si="75"/>
        <v>1928</v>
      </c>
      <c r="GV22" s="1">
        <f t="shared" si="75"/>
        <v>1927</v>
      </c>
      <c r="GW22" s="1">
        <f t="shared" si="75"/>
        <v>1926</v>
      </c>
      <c r="GX22" s="1">
        <f t="shared" si="75"/>
        <v>1925</v>
      </c>
      <c r="GY22" s="1">
        <f t="shared" si="75"/>
        <v>1924</v>
      </c>
      <c r="GZ22" s="1">
        <f t="shared" si="75"/>
        <v>1923</v>
      </c>
      <c r="HA22" s="1">
        <f t="shared" si="75"/>
        <v>1922</v>
      </c>
      <c r="HB22" s="1">
        <f t="shared" si="75"/>
        <v>1921</v>
      </c>
      <c r="HC22" s="1">
        <f t="shared" si="75"/>
        <v>1920</v>
      </c>
    </row>
    <row r="23" spans="2:255" ht="27.75" customHeight="1" thickTop="1" x14ac:dyDescent="0.15">
      <c r="B23" s="13" t="s">
        <v>25</v>
      </c>
      <c r="AK23" s="41" t="str">
        <f t="shared" si="15"/>
        <v/>
      </c>
      <c r="AL23" s="10">
        <v>10</v>
      </c>
      <c r="AM23" s="32"/>
      <c r="AN23" s="112"/>
      <c r="AO23" s="112"/>
      <c r="AP23" s="112"/>
      <c r="AQ23" s="112"/>
      <c r="AR23" s="33"/>
      <c r="AU23" s="71">
        <v>10</v>
      </c>
      <c r="AV23" s="45"/>
      <c r="AW23" s="72"/>
      <c r="AX23" s="73"/>
      <c r="AY23" s="74"/>
      <c r="AZ23" s="75"/>
      <c r="BA23" s="76"/>
      <c r="BB23" s="77"/>
      <c r="BC23" s="76"/>
      <c r="BD23" s="77"/>
      <c r="BE23" s="78"/>
      <c r="BF23" s="28" t="str">
        <f t="shared" si="16"/>
        <v/>
      </c>
      <c r="BG23" s="28" t="str">
        <f t="shared" si="17"/>
        <v/>
      </c>
      <c r="BH23" s="1" t="str">
        <f t="shared" si="18"/>
        <v/>
      </c>
      <c r="BI23" s="1" t="str">
        <f t="shared" si="19"/>
        <v/>
      </c>
      <c r="BJ23" s="6" t="str">
        <f t="shared" si="20"/>
        <v/>
      </c>
      <c r="BK23" s="1">
        <f t="shared" si="49"/>
        <v>0</v>
      </c>
      <c r="BL23" s="7" t="s">
        <v>125</v>
      </c>
      <c r="BM23" s="105">
        <f>$Z$1-55</f>
        <v>1970</v>
      </c>
      <c r="BN23" s="105">
        <f>BM23-1</f>
        <v>1969</v>
      </c>
      <c r="BO23" s="105">
        <f t="shared" si="12"/>
        <v>1968</v>
      </c>
      <c r="BP23" s="105">
        <f t="shared" si="12"/>
        <v>1967</v>
      </c>
      <c r="BQ23" s="105">
        <f t="shared" si="12"/>
        <v>1966</v>
      </c>
      <c r="BR23" s="1">
        <f t="shared" si="12"/>
        <v>1965</v>
      </c>
      <c r="BS23" s="1">
        <f t="shared" si="12"/>
        <v>1964</v>
      </c>
      <c r="BT23" s="1">
        <f t="shared" si="12"/>
        <v>1963</v>
      </c>
      <c r="BU23" s="1">
        <f t="shared" si="12"/>
        <v>1962</v>
      </c>
      <c r="BV23" s="1">
        <f t="shared" si="12"/>
        <v>1961</v>
      </c>
      <c r="BW23" s="1">
        <f t="shared" si="12"/>
        <v>1960</v>
      </c>
      <c r="BX23" s="1">
        <f t="shared" si="12"/>
        <v>1959</v>
      </c>
      <c r="BY23" s="1">
        <f t="shared" si="12"/>
        <v>1958</v>
      </c>
      <c r="BZ23" s="1">
        <f t="shared" si="12"/>
        <v>1957</v>
      </c>
      <c r="CA23" s="1">
        <f t="shared" si="12"/>
        <v>1956</v>
      </c>
      <c r="CB23" s="1">
        <f t="shared" si="12"/>
        <v>1955</v>
      </c>
      <c r="CC23" s="1">
        <f t="shared" si="12"/>
        <v>1954</v>
      </c>
      <c r="CD23" s="1">
        <f t="shared" si="13"/>
        <v>1953</v>
      </c>
      <c r="CE23" s="1">
        <f t="shared" si="1"/>
        <v>1952</v>
      </c>
      <c r="CF23" s="1">
        <f t="shared" si="1"/>
        <v>1951</v>
      </c>
      <c r="CG23" s="1">
        <f t="shared" si="1"/>
        <v>1950</v>
      </c>
      <c r="CH23" s="1">
        <f t="shared" si="1"/>
        <v>1949</v>
      </c>
      <c r="CI23" s="1">
        <f t="shared" si="1"/>
        <v>1948</v>
      </c>
      <c r="CJ23" s="1">
        <f t="shared" si="1"/>
        <v>1947</v>
      </c>
      <c r="CK23" s="1">
        <f t="shared" si="1"/>
        <v>1946</v>
      </c>
      <c r="CL23" s="1">
        <f t="shared" si="1"/>
        <v>1945</v>
      </c>
      <c r="CM23" s="1">
        <f t="shared" si="1"/>
        <v>1944</v>
      </c>
      <c r="CN23" s="1">
        <f t="shared" si="1"/>
        <v>1943</v>
      </c>
      <c r="CO23" s="1">
        <f t="shared" si="1"/>
        <v>1942</v>
      </c>
      <c r="CP23" s="1">
        <f t="shared" si="1"/>
        <v>1941</v>
      </c>
      <c r="CQ23" s="1">
        <f t="shared" si="1"/>
        <v>1940</v>
      </c>
      <c r="CR23" s="1">
        <f t="shared" si="1"/>
        <v>1939</v>
      </c>
      <c r="CS23" s="1">
        <f t="shared" si="1"/>
        <v>1938</v>
      </c>
      <c r="CT23" s="1">
        <f t="shared" si="1"/>
        <v>1937</v>
      </c>
      <c r="CU23" s="1">
        <f t="shared" si="2"/>
        <v>1936</v>
      </c>
      <c r="CV23" s="1">
        <f t="shared" si="2"/>
        <v>1935</v>
      </c>
      <c r="CW23" s="1">
        <f t="shared" si="2"/>
        <v>1934</v>
      </c>
      <c r="CX23" s="1">
        <f t="shared" si="2"/>
        <v>1933</v>
      </c>
      <c r="CY23" s="1">
        <f t="shared" si="2"/>
        <v>1932</v>
      </c>
      <c r="CZ23" s="1">
        <f t="shared" si="2"/>
        <v>1931</v>
      </c>
      <c r="DA23" s="1">
        <f t="shared" si="2"/>
        <v>1930</v>
      </c>
      <c r="DB23" s="1">
        <f t="shared" si="2"/>
        <v>1929</v>
      </c>
      <c r="DC23" s="1">
        <f t="shared" si="2"/>
        <v>1928</v>
      </c>
      <c r="DD23" s="1">
        <f t="shared" si="2"/>
        <v>1927</v>
      </c>
      <c r="DE23" s="1">
        <f t="shared" si="2"/>
        <v>1926</v>
      </c>
      <c r="DF23" s="1">
        <f t="shared" si="2"/>
        <v>1925</v>
      </c>
      <c r="DG23" s="1">
        <f t="shared" si="2"/>
        <v>1924</v>
      </c>
      <c r="DH23" s="1">
        <f t="shared" si="2"/>
        <v>1923</v>
      </c>
      <c r="DI23" s="1">
        <f t="shared" si="2"/>
        <v>1922</v>
      </c>
      <c r="DJ23" s="1">
        <f t="shared" si="2"/>
        <v>1921</v>
      </c>
      <c r="DK23" s="1">
        <f t="shared" si="46"/>
        <v>1920</v>
      </c>
      <c r="DL23" s="1">
        <f t="shared" si="46"/>
        <v>1919</v>
      </c>
      <c r="DM23" s="1">
        <f t="shared" si="46"/>
        <v>1918</v>
      </c>
      <c r="DN23" s="1">
        <f t="shared" si="46"/>
        <v>1917</v>
      </c>
      <c r="DO23" s="1">
        <f t="shared" si="46"/>
        <v>1916</v>
      </c>
      <c r="DP23" s="1">
        <f t="shared" si="46"/>
        <v>1915</v>
      </c>
      <c r="FD23" s="7" t="s">
        <v>226</v>
      </c>
      <c r="FE23" s="1">
        <f>$Z$1-60</f>
        <v>1965</v>
      </c>
      <c r="FF23" s="1">
        <f t="shared" ref="FF23" si="118">FE23-1</f>
        <v>1964</v>
      </c>
      <c r="FG23" s="1">
        <f t="shared" ref="FG23" si="119">FF23-1</f>
        <v>1963</v>
      </c>
      <c r="FH23" s="1">
        <f t="shared" ref="FH23" si="120">FG23-1</f>
        <v>1962</v>
      </c>
      <c r="FI23" s="1">
        <f t="shared" ref="FI23" si="121">FH23-1</f>
        <v>1961</v>
      </c>
      <c r="FJ23" s="1">
        <f t="shared" ref="FJ23" si="122">FI23-1</f>
        <v>1960</v>
      </c>
      <c r="FK23" s="1">
        <f t="shared" ref="FK23" si="123">FJ23-1</f>
        <v>1959</v>
      </c>
      <c r="FL23" s="1">
        <f t="shared" ref="FL23" si="124">FK23-1</f>
        <v>1958</v>
      </c>
      <c r="FM23" s="1">
        <f t="shared" ref="FM23" si="125">FL23-1</f>
        <v>1957</v>
      </c>
      <c r="FN23" s="1">
        <f t="shared" ref="FN23" si="126">FM23-1</f>
        <v>1956</v>
      </c>
      <c r="FO23" s="1">
        <f t="shared" ref="FO23" si="127">FN23-1</f>
        <v>1955</v>
      </c>
      <c r="FP23" s="1">
        <f t="shared" ref="FP23" si="128">FO23-1</f>
        <v>1954</v>
      </c>
      <c r="FQ23" s="1">
        <f t="shared" ref="FQ23" si="129">FP23-1</f>
        <v>1953</v>
      </c>
      <c r="FR23" s="1">
        <f t="shared" ref="FR23" si="130">FQ23-1</f>
        <v>1952</v>
      </c>
      <c r="FS23" s="1">
        <f t="shared" ref="FS23" si="131">FR23-1</f>
        <v>1951</v>
      </c>
      <c r="FT23" s="1">
        <f t="shared" ref="FT23" si="132">FS23-1</f>
        <v>1950</v>
      </c>
      <c r="FU23" s="1">
        <f t="shared" ref="FU23" si="133">FT23-1</f>
        <v>1949</v>
      </c>
      <c r="FV23" s="1">
        <f t="shared" ref="FV23" si="134">FU23-1</f>
        <v>1948</v>
      </c>
      <c r="FW23" s="1">
        <f t="shared" ref="FW23" si="135">FV23-1</f>
        <v>1947</v>
      </c>
      <c r="FX23" s="1">
        <f t="shared" ref="FX23" si="136">FW23-1</f>
        <v>1946</v>
      </c>
      <c r="FY23" s="1">
        <f t="shared" ref="FY23" si="137">FX23-1</f>
        <v>1945</v>
      </c>
      <c r="FZ23" s="1">
        <f t="shared" ref="FZ23" si="138">FY23-1</f>
        <v>1944</v>
      </c>
      <c r="GA23" s="1">
        <f t="shared" ref="GA23" si="139">FZ23-1</f>
        <v>1943</v>
      </c>
      <c r="GB23" s="1">
        <f t="shared" ref="GB23" si="140">GA23-1</f>
        <v>1942</v>
      </c>
      <c r="GC23" s="1">
        <f t="shared" ref="GC23" si="141">GB23-1</f>
        <v>1941</v>
      </c>
      <c r="GD23" s="1">
        <f t="shared" ref="GD23" si="142">GC23-1</f>
        <v>1940</v>
      </c>
      <c r="GE23" s="1">
        <f t="shared" ref="GE23" si="143">GD23-1</f>
        <v>1939</v>
      </c>
      <c r="GF23" s="1">
        <f t="shared" ref="GF23" si="144">GE23-1</f>
        <v>1938</v>
      </c>
      <c r="GG23" s="1">
        <f t="shared" ref="GG23" si="145">GF23-1</f>
        <v>1937</v>
      </c>
      <c r="GH23" s="1">
        <f t="shared" ref="GH23" si="146">GG23-1</f>
        <v>1936</v>
      </c>
      <c r="GI23" s="1">
        <f t="shared" ref="GI23" si="147">GH23-1</f>
        <v>1935</v>
      </c>
      <c r="GJ23" s="1">
        <f t="shared" ref="GJ23" si="148">GI23-1</f>
        <v>1934</v>
      </c>
      <c r="GK23" s="1">
        <f t="shared" ref="GK23" si="149">GJ23-1</f>
        <v>1933</v>
      </c>
      <c r="GL23" s="1">
        <f t="shared" ref="GL23" si="150">GK23-1</f>
        <v>1932</v>
      </c>
      <c r="GM23" s="1">
        <f t="shared" ref="GM23" si="151">GL23-1</f>
        <v>1931</v>
      </c>
      <c r="GN23" s="1">
        <f t="shared" ref="GN23" si="152">GM23-1</f>
        <v>1930</v>
      </c>
      <c r="GO23" s="1">
        <f t="shared" ref="GO23" si="153">GN23-1</f>
        <v>1929</v>
      </c>
      <c r="GP23" s="1">
        <f t="shared" ref="GP23" si="154">GO23-1</f>
        <v>1928</v>
      </c>
      <c r="GQ23" s="1">
        <f t="shared" ref="GQ23" si="155">GP23-1</f>
        <v>1927</v>
      </c>
      <c r="GR23" s="1">
        <f t="shared" ref="GR23" si="156">GQ23-1</f>
        <v>1926</v>
      </c>
      <c r="GS23" s="1">
        <f t="shared" ref="GS23" si="157">GR23-1</f>
        <v>1925</v>
      </c>
      <c r="GT23" s="1">
        <f t="shared" ref="GT23" si="158">GS23-1</f>
        <v>1924</v>
      </c>
      <c r="GU23" s="1">
        <f t="shared" ref="GU23" si="159">GT23-1</f>
        <v>1923</v>
      </c>
      <c r="GV23" s="1">
        <f t="shared" ref="GV23" si="160">GU23-1</f>
        <v>1922</v>
      </c>
      <c r="GW23" s="1">
        <f t="shared" ref="GW23" si="161">GV23-1</f>
        <v>1921</v>
      </c>
      <c r="GX23" s="1">
        <f t="shared" ref="GX23" si="162">GW23-1</f>
        <v>1920</v>
      </c>
    </row>
    <row r="24" spans="2:255" ht="27.75" customHeight="1" thickBot="1" x14ac:dyDescent="0.2">
      <c r="B24" s="229" t="s">
        <v>94</v>
      </c>
      <c r="C24" s="230"/>
      <c r="D24" s="230"/>
      <c r="E24" s="261"/>
      <c r="F24" s="247" t="s">
        <v>93</v>
      </c>
      <c r="G24" s="248"/>
      <c r="H24" s="248"/>
      <c r="I24" s="248"/>
      <c r="J24" s="248"/>
      <c r="K24" s="249"/>
      <c r="L24" s="229" t="s">
        <v>90</v>
      </c>
      <c r="M24" s="230"/>
      <c r="N24" s="230"/>
      <c r="O24" s="230"/>
      <c r="P24" s="230"/>
      <c r="Q24" s="230"/>
      <c r="R24" s="230"/>
      <c r="S24" s="258" t="s">
        <v>91</v>
      </c>
      <c r="T24" s="259"/>
      <c r="U24" s="259"/>
      <c r="V24" s="259"/>
      <c r="W24" s="259"/>
      <c r="X24" s="260"/>
      <c r="Y24" s="24"/>
      <c r="Z24" s="25"/>
      <c r="AA24" s="25"/>
      <c r="AB24" s="25"/>
      <c r="AC24" s="25"/>
      <c r="AD24" s="22"/>
      <c r="AE24" s="25"/>
      <c r="AF24" s="25"/>
      <c r="AG24" s="25"/>
      <c r="AH24" s="25"/>
      <c r="AI24" s="25"/>
      <c r="AJ24" s="25"/>
      <c r="AK24" s="41" t="str">
        <f t="shared" si="15"/>
        <v/>
      </c>
      <c r="AL24" s="10">
        <v>11</v>
      </c>
      <c r="AM24" s="32"/>
      <c r="AN24" s="112"/>
      <c r="AO24" s="112"/>
      <c r="AP24" s="112"/>
      <c r="AQ24" s="112"/>
      <c r="AR24" s="33"/>
      <c r="AU24" s="71">
        <v>11</v>
      </c>
      <c r="AV24" s="45"/>
      <c r="AW24" s="72"/>
      <c r="AX24" s="73"/>
      <c r="AY24" s="74"/>
      <c r="AZ24" s="75"/>
      <c r="BA24" s="76"/>
      <c r="BB24" s="77"/>
      <c r="BC24" s="76"/>
      <c r="BD24" s="77"/>
      <c r="BE24" s="78"/>
      <c r="BF24" s="28" t="str">
        <f t="shared" si="16"/>
        <v/>
      </c>
      <c r="BG24" s="28" t="str">
        <f t="shared" si="17"/>
        <v/>
      </c>
      <c r="BH24" s="1" t="str">
        <f t="shared" si="18"/>
        <v/>
      </c>
      <c r="BI24" s="1" t="str">
        <f t="shared" si="19"/>
        <v/>
      </c>
      <c r="BJ24" s="6" t="str">
        <f t="shared" si="20"/>
        <v/>
      </c>
      <c r="BK24" s="1">
        <f t="shared" si="49"/>
        <v>0</v>
      </c>
      <c r="BL24" s="7" t="s">
        <v>227</v>
      </c>
      <c r="BM24" s="105">
        <f>$Z$1-60</f>
        <v>1965</v>
      </c>
      <c r="BN24" s="105">
        <f>BM24-1</f>
        <v>1964</v>
      </c>
      <c r="BO24" s="105">
        <f t="shared" ref="BO24" si="163">BN24-1</f>
        <v>1963</v>
      </c>
      <c r="BP24" s="105">
        <f t="shared" ref="BP24" si="164">BO24-1</f>
        <v>1962</v>
      </c>
      <c r="BQ24" s="105">
        <f t="shared" ref="BQ24" si="165">BP24-1</f>
        <v>1961</v>
      </c>
      <c r="BR24" s="1">
        <f t="shared" ref="BR24" si="166">BQ24-1</f>
        <v>1960</v>
      </c>
      <c r="BS24" s="1">
        <f t="shared" ref="BS24" si="167">BR24-1</f>
        <v>1959</v>
      </c>
      <c r="BT24" s="1">
        <f t="shared" ref="BT24" si="168">BS24-1</f>
        <v>1958</v>
      </c>
      <c r="BU24" s="1">
        <f t="shared" ref="BU24" si="169">BT24-1</f>
        <v>1957</v>
      </c>
      <c r="BV24" s="1">
        <f t="shared" ref="BV24" si="170">BU24-1</f>
        <v>1956</v>
      </c>
      <c r="BW24" s="1">
        <f t="shared" ref="BW24" si="171">BV24-1</f>
        <v>1955</v>
      </c>
      <c r="BX24" s="1">
        <f t="shared" ref="BX24" si="172">BW24-1</f>
        <v>1954</v>
      </c>
      <c r="BY24" s="1">
        <f t="shared" ref="BY24" si="173">BX24-1</f>
        <v>1953</v>
      </c>
      <c r="BZ24" s="1">
        <f t="shared" ref="BZ24" si="174">BY24-1</f>
        <v>1952</v>
      </c>
      <c r="CA24" s="1">
        <f t="shared" ref="CA24" si="175">BZ24-1</f>
        <v>1951</v>
      </c>
      <c r="CB24" s="1">
        <f t="shared" ref="CB24" si="176">CA24-1</f>
        <v>1950</v>
      </c>
      <c r="CC24" s="1">
        <f t="shared" ref="CC24" si="177">CB24-1</f>
        <v>1949</v>
      </c>
      <c r="CD24" s="1">
        <f t="shared" ref="CD24" si="178">CC24-1</f>
        <v>1948</v>
      </c>
      <c r="CE24" s="1">
        <f t="shared" ref="CE24" si="179">CD24-1</f>
        <v>1947</v>
      </c>
      <c r="CF24" s="1">
        <f t="shared" ref="CF24" si="180">CE24-1</f>
        <v>1946</v>
      </c>
      <c r="CG24" s="1">
        <f t="shared" ref="CG24" si="181">CF24-1</f>
        <v>1945</v>
      </c>
      <c r="CH24" s="1">
        <f t="shared" ref="CH24" si="182">CG24-1</f>
        <v>1944</v>
      </c>
      <c r="CI24" s="1">
        <f t="shared" ref="CI24" si="183">CH24-1</f>
        <v>1943</v>
      </c>
      <c r="CJ24" s="1">
        <f t="shared" ref="CJ24" si="184">CI24-1</f>
        <v>1942</v>
      </c>
      <c r="CK24" s="1">
        <f t="shared" ref="CK24" si="185">CJ24-1</f>
        <v>1941</v>
      </c>
      <c r="CL24" s="1">
        <f t="shared" ref="CL24" si="186">CK24-1</f>
        <v>1940</v>
      </c>
      <c r="CM24" s="1">
        <f t="shared" ref="CM24" si="187">CL24-1</f>
        <v>1939</v>
      </c>
      <c r="CN24" s="1">
        <f t="shared" ref="CN24" si="188">CM24-1</f>
        <v>1938</v>
      </c>
      <c r="CO24" s="1">
        <f t="shared" ref="CO24" si="189">CN24-1</f>
        <v>1937</v>
      </c>
      <c r="CP24" s="1">
        <f t="shared" ref="CP24" si="190">CO24-1</f>
        <v>1936</v>
      </c>
      <c r="CQ24" s="1">
        <f t="shared" ref="CQ24" si="191">CP24-1</f>
        <v>1935</v>
      </c>
      <c r="CR24" s="1">
        <f t="shared" ref="CR24" si="192">CQ24-1</f>
        <v>1934</v>
      </c>
      <c r="CS24" s="1">
        <f t="shared" ref="CS24" si="193">CR24-1</f>
        <v>1933</v>
      </c>
      <c r="CT24" s="1">
        <f t="shared" ref="CT24" si="194">CS24-1</f>
        <v>1932</v>
      </c>
      <c r="CU24" s="1">
        <f t="shared" ref="CU24" si="195">CT24-1</f>
        <v>1931</v>
      </c>
      <c r="CV24" s="1">
        <f t="shared" ref="CV24" si="196">CU24-1</f>
        <v>1930</v>
      </c>
      <c r="CW24" s="1">
        <f t="shared" ref="CW24" si="197">CV24-1</f>
        <v>1929</v>
      </c>
      <c r="CX24" s="1">
        <f t="shared" ref="CX24" si="198">CW24-1</f>
        <v>1928</v>
      </c>
      <c r="CY24" s="1">
        <f t="shared" ref="CY24" si="199">CX24-1</f>
        <v>1927</v>
      </c>
      <c r="CZ24" s="1">
        <f t="shared" ref="CZ24" si="200">CY24-1</f>
        <v>1926</v>
      </c>
      <c r="DA24" s="1">
        <f t="shared" ref="DA24" si="201">CZ24-1</f>
        <v>1925</v>
      </c>
      <c r="DB24" s="1">
        <f t="shared" ref="DB24" si="202">DA24-1</f>
        <v>1924</v>
      </c>
      <c r="DC24" s="1">
        <f t="shared" ref="DC24" si="203">DB24-1</f>
        <v>1923</v>
      </c>
      <c r="DD24" s="1">
        <f t="shared" ref="DD24" si="204">DC24-1</f>
        <v>1922</v>
      </c>
      <c r="DE24" s="1">
        <f t="shared" ref="DE24" si="205">DD24-1</f>
        <v>1921</v>
      </c>
      <c r="DF24" s="1">
        <f t="shared" ref="DF24" si="206">DE24-1</f>
        <v>1920</v>
      </c>
      <c r="DG24" s="1">
        <f t="shared" ref="DG24" si="207">DF24-1</f>
        <v>1919</v>
      </c>
      <c r="DH24" s="1">
        <f t="shared" ref="DH24" si="208">DG24-1</f>
        <v>1918</v>
      </c>
      <c r="DI24" s="1">
        <f t="shared" ref="DI24" si="209">DH24-1</f>
        <v>1917</v>
      </c>
      <c r="DJ24" s="1">
        <f t="shared" ref="DJ24" si="210">DI24-1</f>
        <v>1916</v>
      </c>
      <c r="DK24" s="1">
        <f t="shared" ref="DK24" si="211">DJ24-1</f>
        <v>1915</v>
      </c>
      <c r="DL24" s="1">
        <f t="shared" ref="DL24" si="212">DK24-1</f>
        <v>1914</v>
      </c>
      <c r="DM24" s="1">
        <f t="shared" ref="DM24" si="213">DL24-1</f>
        <v>1913</v>
      </c>
      <c r="DN24" s="1">
        <f t="shared" ref="DN24" si="214">DM24-1</f>
        <v>1912</v>
      </c>
      <c r="DO24" s="1">
        <f t="shared" ref="DO24" si="215">DN24-1</f>
        <v>1911</v>
      </c>
      <c r="DP24" s="1">
        <f t="shared" ref="DP24" si="216">DO24-1</f>
        <v>1910</v>
      </c>
      <c r="FD24" s="7"/>
    </row>
    <row r="25" spans="2:255" ht="27.75" customHeight="1" thickBot="1" x14ac:dyDescent="0.2">
      <c r="B25" s="277"/>
      <c r="C25" s="277"/>
      <c r="D25" s="277"/>
      <c r="E25" s="278"/>
      <c r="F25" s="269"/>
      <c r="G25" s="267"/>
      <c r="H25" s="267"/>
      <c r="I25" s="267"/>
      <c r="J25" s="267"/>
      <c r="K25" s="270"/>
      <c r="L25" s="266"/>
      <c r="M25" s="267"/>
      <c r="N25" s="267"/>
      <c r="O25" s="267"/>
      <c r="P25" s="267"/>
      <c r="Q25" s="267"/>
      <c r="R25" s="267"/>
      <c r="S25" s="266"/>
      <c r="T25" s="267"/>
      <c r="U25" s="267"/>
      <c r="V25" s="267"/>
      <c r="W25" s="267"/>
      <c r="X25" s="268"/>
      <c r="Y25" s="262"/>
      <c r="Z25" s="262"/>
      <c r="AA25" s="262"/>
      <c r="AB25" s="262"/>
      <c r="AC25" s="262"/>
      <c r="AD25" s="262"/>
      <c r="AE25" s="262"/>
      <c r="AF25" s="262"/>
      <c r="AG25" s="262"/>
      <c r="AH25" s="262"/>
      <c r="AI25" s="262"/>
      <c r="AK25" s="41" t="str">
        <f t="shared" si="15"/>
        <v/>
      </c>
      <c r="AL25" s="10">
        <v>12</v>
      </c>
      <c r="AM25" s="32"/>
      <c r="AN25" s="112"/>
      <c r="AO25" s="112"/>
      <c r="AP25" s="112"/>
      <c r="AQ25" s="112"/>
      <c r="AR25" s="33"/>
      <c r="AU25" s="71">
        <v>12</v>
      </c>
      <c r="AV25" s="45"/>
      <c r="AW25" s="72"/>
      <c r="AX25" s="73"/>
      <c r="AY25" s="74"/>
      <c r="AZ25" s="75"/>
      <c r="BA25" s="76"/>
      <c r="BB25" s="77"/>
      <c r="BC25" s="76"/>
      <c r="BD25" s="77"/>
      <c r="BE25" s="78"/>
      <c r="BF25" s="28" t="str">
        <f t="shared" si="16"/>
        <v/>
      </c>
      <c r="BG25" s="28" t="str">
        <f t="shared" si="17"/>
        <v/>
      </c>
      <c r="BH25" s="1" t="str">
        <f t="shared" si="18"/>
        <v/>
      </c>
      <c r="BI25" s="1" t="str">
        <f t="shared" si="19"/>
        <v/>
      </c>
      <c r="BJ25" s="6" t="str">
        <f t="shared" si="20"/>
        <v/>
      </c>
      <c r="BK25" s="1">
        <f t="shared" si="49"/>
        <v>0</v>
      </c>
      <c r="BL25" s="3"/>
      <c r="FD25" s="7"/>
    </row>
    <row r="26" spans="2:255" ht="27.75" customHeight="1" x14ac:dyDescent="0.15">
      <c r="B26" s="13" t="s">
        <v>26</v>
      </c>
      <c r="AK26" s="41" t="str">
        <f t="shared" si="15"/>
        <v/>
      </c>
      <c r="AL26" s="10">
        <v>13</v>
      </c>
      <c r="AM26" s="32"/>
      <c r="AN26" s="112"/>
      <c r="AO26" s="112"/>
      <c r="AP26" s="112"/>
      <c r="AQ26" s="112"/>
      <c r="AR26" s="33"/>
      <c r="AU26" s="71">
        <v>13</v>
      </c>
      <c r="AV26" s="45"/>
      <c r="AW26" s="72"/>
      <c r="AX26" s="73"/>
      <c r="AY26" s="74"/>
      <c r="AZ26" s="75"/>
      <c r="BA26" s="76"/>
      <c r="BB26" s="77"/>
      <c r="BC26" s="76"/>
      <c r="BD26" s="77"/>
      <c r="BE26" s="78"/>
      <c r="BF26" s="28" t="str">
        <f t="shared" si="16"/>
        <v/>
      </c>
      <c r="BG26" s="28" t="str">
        <f t="shared" si="17"/>
        <v/>
      </c>
      <c r="BH26" s="1" t="str">
        <f t="shared" si="18"/>
        <v/>
      </c>
      <c r="BI26" s="1" t="str">
        <f t="shared" si="19"/>
        <v/>
      </c>
      <c r="BJ26" s="6" t="str">
        <f t="shared" si="20"/>
        <v/>
      </c>
      <c r="BK26" s="1">
        <f t="shared" si="49"/>
        <v>0</v>
      </c>
      <c r="BL26" s="3"/>
      <c r="FD26" s="3"/>
    </row>
    <row r="27" spans="2:255" ht="27.75" customHeight="1" thickBot="1" x14ac:dyDescent="0.2">
      <c r="B27" s="231" t="s">
        <v>1</v>
      </c>
      <c r="C27" s="231"/>
      <c r="D27" s="279"/>
      <c r="E27" s="279"/>
      <c r="F27" s="279"/>
      <c r="G27" s="279"/>
      <c r="H27" s="279"/>
      <c r="I27" s="279"/>
      <c r="J27" s="279"/>
      <c r="K27" s="279"/>
      <c r="L27" s="279"/>
      <c r="M27" s="279"/>
      <c r="N27" s="279"/>
      <c r="O27" s="279"/>
      <c r="P27" s="279"/>
      <c r="Q27" s="279"/>
      <c r="R27" s="279"/>
      <c r="S27" s="279"/>
      <c r="T27" s="279"/>
      <c r="U27" s="279"/>
      <c r="V27" s="279"/>
      <c r="W27" s="279"/>
      <c r="X27" s="279"/>
      <c r="Y27" s="279"/>
      <c r="Z27" s="279"/>
      <c r="AA27" s="279"/>
      <c r="AB27" s="279"/>
      <c r="AC27" s="279"/>
      <c r="AD27" s="279"/>
      <c r="AE27" s="279"/>
      <c r="AF27" s="279"/>
      <c r="AG27" s="279"/>
      <c r="AH27" s="279"/>
      <c r="AI27" s="279"/>
      <c r="AJ27" s="279"/>
      <c r="AK27" s="41" t="str">
        <f t="shared" si="15"/>
        <v/>
      </c>
      <c r="AL27" s="10">
        <v>14</v>
      </c>
      <c r="AM27" s="32"/>
      <c r="AN27" s="112"/>
      <c r="AO27" s="112"/>
      <c r="AP27" s="112"/>
      <c r="AQ27" s="112"/>
      <c r="AR27" s="33"/>
      <c r="AU27" s="71">
        <v>14</v>
      </c>
      <c r="AV27" s="45"/>
      <c r="AW27" s="72"/>
      <c r="AX27" s="73"/>
      <c r="AY27" s="74"/>
      <c r="AZ27" s="75"/>
      <c r="BA27" s="76"/>
      <c r="BB27" s="77"/>
      <c r="BC27" s="76"/>
      <c r="BD27" s="77"/>
      <c r="BE27" s="78"/>
      <c r="BF27" s="28" t="str">
        <f t="shared" si="16"/>
        <v/>
      </c>
      <c r="BG27" s="28" t="str">
        <f t="shared" si="17"/>
        <v/>
      </c>
      <c r="BH27" s="1" t="str">
        <f t="shared" si="18"/>
        <v/>
      </c>
      <c r="BI27" s="1" t="str">
        <f t="shared" si="19"/>
        <v/>
      </c>
      <c r="BJ27" s="6" t="str">
        <f t="shared" si="20"/>
        <v/>
      </c>
      <c r="BK27" s="1">
        <f t="shared" si="49"/>
        <v>0</v>
      </c>
      <c r="BL27" s="3"/>
      <c r="FD27" s="3"/>
    </row>
    <row r="28" spans="2:255" ht="27.75" customHeight="1" x14ac:dyDescent="0.15">
      <c r="B28" s="181" t="s">
        <v>2</v>
      </c>
      <c r="C28" s="182"/>
      <c r="D28" s="280"/>
      <c r="E28" s="281"/>
      <c r="F28" s="281"/>
      <c r="G28" s="281"/>
      <c r="H28" s="281"/>
      <c r="I28" s="281"/>
      <c r="J28" s="281"/>
      <c r="K28" s="281"/>
      <c r="L28" s="281"/>
      <c r="M28" s="281"/>
      <c r="N28" s="281"/>
      <c r="O28" s="281"/>
      <c r="P28" s="281"/>
      <c r="Q28" s="281"/>
      <c r="R28" s="281"/>
      <c r="S28" s="281"/>
      <c r="T28" s="281"/>
      <c r="U28" s="281"/>
      <c r="V28" s="281"/>
      <c r="W28" s="281"/>
      <c r="X28" s="281"/>
      <c r="Y28" s="281"/>
      <c r="Z28" s="281"/>
      <c r="AA28" s="281"/>
      <c r="AB28" s="281"/>
      <c r="AC28" s="281"/>
      <c r="AD28" s="281"/>
      <c r="AE28" s="281"/>
      <c r="AF28" s="281"/>
      <c r="AG28" s="281"/>
      <c r="AH28" s="281"/>
      <c r="AI28" s="281"/>
      <c r="AJ28" s="282"/>
      <c r="AK28" s="41" t="str">
        <f t="shared" si="15"/>
        <v/>
      </c>
      <c r="AL28" s="10">
        <v>15</v>
      </c>
      <c r="AM28" s="32"/>
      <c r="AN28" s="112"/>
      <c r="AO28" s="112"/>
      <c r="AP28" s="112"/>
      <c r="AQ28" s="112"/>
      <c r="AR28" s="33"/>
      <c r="AU28" s="71">
        <v>15</v>
      </c>
      <c r="AV28" s="45"/>
      <c r="AW28" s="72"/>
      <c r="AX28" s="73"/>
      <c r="AY28" s="74"/>
      <c r="AZ28" s="75"/>
      <c r="BA28" s="76"/>
      <c r="BB28" s="77"/>
      <c r="BC28" s="76"/>
      <c r="BD28" s="77"/>
      <c r="BE28" s="78"/>
      <c r="BF28" s="28" t="str">
        <f t="shared" si="16"/>
        <v/>
      </c>
      <c r="BG28" s="28" t="str">
        <f t="shared" si="17"/>
        <v/>
      </c>
      <c r="BH28" s="1" t="str">
        <f t="shared" si="18"/>
        <v/>
      </c>
      <c r="BI28" s="1" t="str">
        <f t="shared" si="19"/>
        <v/>
      </c>
      <c r="BJ28" s="6" t="str">
        <f t="shared" si="20"/>
        <v/>
      </c>
      <c r="BK28" s="1">
        <f t="shared" si="49"/>
        <v>0</v>
      </c>
      <c r="BL28" s="3"/>
      <c r="FD28" s="3"/>
    </row>
    <row r="29" spans="2:255" ht="27.75" customHeight="1" x14ac:dyDescent="0.15">
      <c r="B29" s="181" t="s">
        <v>3</v>
      </c>
      <c r="C29" s="182"/>
      <c r="D29" s="271"/>
      <c r="E29" s="272"/>
      <c r="F29" s="272"/>
      <c r="G29" s="272"/>
      <c r="H29" s="272"/>
      <c r="I29" s="272"/>
      <c r="J29" s="272"/>
      <c r="K29" s="272"/>
      <c r="L29" s="272"/>
      <c r="M29" s="272"/>
      <c r="N29" s="272"/>
      <c r="O29" s="272"/>
      <c r="P29" s="272"/>
      <c r="Q29" s="272"/>
      <c r="R29" s="272"/>
      <c r="S29" s="272"/>
      <c r="T29" s="272"/>
      <c r="U29" s="272"/>
      <c r="V29" s="272"/>
      <c r="W29" s="272"/>
      <c r="X29" s="272"/>
      <c r="Y29" s="272"/>
      <c r="Z29" s="272"/>
      <c r="AA29" s="272"/>
      <c r="AB29" s="272"/>
      <c r="AC29" s="272"/>
      <c r="AD29" s="272"/>
      <c r="AE29" s="272"/>
      <c r="AF29" s="272"/>
      <c r="AG29" s="272"/>
      <c r="AH29" s="272"/>
      <c r="AI29" s="272"/>
      <c r="AJ29" s="273"/>
      <c r="AK29" s="41" t="str">
        <f t="shared" si="15"/>
        <v/>
      </c>
      <c r="AL29" s="10">
        <v>16</v>
      </c>
      <c r="AM29" s="32"/>
      <c r="AN29" s="112"/>
      <c r="AO29" s="112"/>
      <c r="AP29" s="112"/>
      <c r="AQ29" s="112"/>
      <c r="AR29" s="33"/>
      <c r="AU29" s="71">
        <v>16</v>
      </c>
      <c r="AV29" s="45"/>
      <c r="AW29" s="72"/>
      <c r="AX29" s="73"/>
      <c r="AY29" s="74"/>
      <c r="AZ29" s="75"/>
      <c r="BA29" s="76"/>
      <c r="BB29" s="77"/>
      <c r="BC29" s="76"/>
      <c r="BD29" s="77"/>
      <c r="BE29" s="78"/>
      <c r="BF29" s="28" t="str">
        <f t="shared" si="16"/>
        <v/>
      </c>
      <c r="BG29" s="28" t="str">
        <f t="shared" si="17"/>
        <v/>
      </c>
      <c r="BH29" s="1" t="str">
        <f t="shared" si="18"/>
        <v/>
      </c>
      <c r="BI29" s="1" t="str">
        <f t="shared" si="19"/>
        <v/>
      </c>
      <c r="BJ29" s="6" t="str">
        <f t="shared" si="20"/>
        <v/>
      </c>
      <c r="BK29" s="1">
        <f t="shared" si="49"/>
        <v>0</v>
      </c>
      <c r="BL29" s="3"/>
      <c r="FD29" s="3"/>
    </row>
    <row r="30" spans="2:255" ht="27.75" customHeight="1" x14ac:dyDescent="0.15">
      <c r="B30" s="181" t="s">
        <v>4</v>
      </c>
      <c r="C30" s="182"/>
      <c r="D30" s="255"/>
      <c r="E30" s="256"/>
      <c r="F30" s="256"/>
      <c r="G30" s="256"/>
      <c r="H30" s="256"/>
      <c r="I30" s="256"/>
      <c r="J30" s="256"/>
      <c r="K30" s="256"/>
      <c r="L30" s="256"/>
      <c r="M30" s="256"/>
      <c r="N30" s="256"/>
      <c r="O30" s="256"/>
      <c r="P30" s="256"/>
      <c r="Q30" s="256"/>
      <c r="R30" s="256"/>
      <c r="S30" s="256"/>
      <c r="T30" s="256"/>
      <c r="U30" s="256"/>
      <c r="V30" s="256"/>
      <c r="W30" s="256"/>
      <c r="X30" s="256"/>
      <c r="Y30" s="256"/>
      <c r="Z30" s="256"/>
      <c r="AA30" s="256"/>
      <c r="AB30" s="256"/>
      <c r="AC30" s="256"/>
      <c r="AD30" s="256"/>
      <c r="AE30" s="256"/>
      <c r="AF30" s="256"/>
      <c r="AG30" s="256"/>
      <c r="AH30" s="256"/>
      <c r="AI30" s="256"/>
      <c r="AJ30" s="257"/>
      <c r="AK30" s="41" t="str">
        <f t="shared" si="15"/>
        <v/>
      </c>
      <c r="AL30" s="10">
        <v>17</v>
      </c>
      <c r="AM30" s="32"/>
      <c r="AN30" s="112"/>
      <c r="AO30" s="112"/>
      <c r="AP30" s="112"/>
      <c r="AQ30" s="112"/>
      <c r="AR30" s="33"/>
      <c r="AU30" s="71">
        <v>17</v>
      </c>
      <c r="AV30" s="45"/>
      <c r="AW30" s="72"/>
      <c r="AX30" s="73"/>
      <c r="AY30" s="74"/>
      <c r="AZ30" s="75"/>
      <c r="BA30" s="76"/>
      <c r="BB30" s="77"/>
      <c r="BC30" s="76"/>
      <c r="BD30" s="77"/>
      <c r="BE30" s="78"/>
      <c r="BF30" s="28" t="str">
        <f t="shared" si="16"/>
        <v/>
      </c>
      <c r="BG30" s="28" t="str">
        <f t="shared" si="17"/>
        <v/>
      </c>
      <c r="BH30" s="1" t="str">
        <f t="shared" si="18"/>
        <v/>
      </c>
      <c r="BI30" s="1" t="str">
        <f t="shared" si="19"/>
        <v/>
      </c>
      <c r="BJ30" s="6" t="str">
        <f t="shared" si="20"/>
        <v/>
      </c>
      <c r="BK30" s="1">
        <f t="shared" si="49"/>
        <v>0</v>
      </c>
      <c r="BL30" s="3"/>
      <c r="FD30" s="3"/>
    </row>
    <row r="31" spans="2:255" ht="27.75" customHeight="1" x14ac:dyDescent="0.15">
      <c r="B31" s="182" t="s">
        <v>5</v>
      </c>
      <c r="C31" s="183"/>
      <c r="D31" s="255"/>
      <c r="E31" s="256"/>
      <c r="F31" s="256"/>
      <c r="G31" s="256"/>
      <c r="H31" s="256"/>
      <c r="I31" s="256"/>
      <c r="J31" s="256"/>
      <c r="K31" s="256"/>
      <c r="L31" s="256"/>
      <c r="M31" s="256"/>
      <c r="N31" s="256"/>
      <c r="O31" s="256"/>
      <c r="P31" s="256"/>
      <c r="Q31" s="256"/>
      <c r="R31" s="256"/>
      <c r="S31" s="256"/>
      <c r="T31" s="256"/>
      <c r="U31" s="256"/>
      <c r="V31" s="256"/>
      <c r="W31" s="256"/>
      <c r="X31" s="256"/>
      <c r="Y31" s="256"/>
      <c r="Z31" s="256"/>
      <c r="AA31" s="256"/>
      <c r="AB31" s="256"/>
      <c r="AC31" s="256"/>
      <c r="AD31" s="256"/>
      <c r="AE31" s="256"/>
      <c r="AF31" s="256"/>
      <c r="AG31" s="256"/>
      <c r="AH31" s="256"/>
      <c r="AI31" s="256"/>
      <c r="AJ31" s="257"/>
      <c r="AK31" s="41" t="str">
        <f t="shared" si="15"/>
        <v/>
      </c>
      <c r="AL31" s="10">
        <v>18</v>
      </c>
      <c r="AM31" s="32"/>
      <c r="AN31" s="112"/>
      <c r="AO31" s="112"/>
      <c r="AP31" s="112"/>
      <c r="AQ31" s="112"/>
      <c r="AR31" s="33"/>
      <c r="AU31" s="71">
        <v>18</v>
      </c>
      <c r="AV31" s="45"/>
      <c r="AW31" s="72"/>
      <c r="AX31" s="73"/>
      <c r="AY31" s="74"/>
      <c r="AZ31" s="75"/>
      <c r="BA31" s="76"/>
      <c r="BB31" s="77"/>
      <c r="BC31" s="76"/>
      <c r="BD31" s="77"/>
      <c r="BE31" s="78"/>
      <c r="BF31" s="28" t="str">
        <f t="shared" si="16"/>
        <v/>
      </c>
      <c r="BG31" s="28" t="str">
        <f t="shared" si="17"/>
        <v/>
      </c>
      <c r="BH31" s="1" t="str">
        <f t="shared" si="18"/>
        <v/>
      </c>
      <c r="BI31" s="1" t="str">
        <f t="shared" si="19"/>
        <v/>
      </c>
      <c r="BJ31" s="6" t="str">
        <f t="shared" si="20"/>
        <v/>
      </c>
      <c r="BK31" s="1">
        <f t="shared" si="49"/>
        <v>0</v>
      </c>
      <c r="BL31" s="3"/>
      <c r="FD31" s="3"/>
    </row>
    <row r="32" spans="2:255" ht="27.75" customHeight="1" thickBot="1" x14ac:dyDescent="0.2">
      <c r="B32" s="181" t="s">
        <v>27</v>
      </c>
      <c r="C32" s="182"/>
      <c r="D32" s="274"/>
      <c r="E32" s="275"/>
      <c r="F32" s="275"/>
      <c r="G32" s="275"/>
      <c r="H32" s="275"/>
      <c r="I32" s="275"/>
      <c r="J32" s="275"/>
      <c r="K32" s="275"/>
      <c r="L32" s="275"/>
      <c r="M32" s="275"/>
      <c r="N32" s="275"/>
      <c r="O32" s="275"/>
      <c r="P32" s="275"/>
      <c r="Q32" s="275"/>
      <c r="R32" s="275"/>
      <c r="S32" s="275"/>
      <c r="T32" s="275"/>
      <c r="U32" s="275"/>
      <c r="V32" s="275"/>
      <c r="W32" s="275"/>
      <c r="X32" s="275"/>
      <c r="Y32" s="275"/>
      <c r="Z32" s="275"/>
      <c r="AA32" s="275"/>
      <c r="AB32" s="275"/>
      <c r="AC32" s="275"/>
      <c r="AD32" s="275"/>
      <c r="AE32" s="275"/>
      <c r="AF32" s="275"/>
      <c r="AG32" s="275"/>
      <c r="AH32" s="275"/>
      <c r="AI32" s="275"/>
      <c r="AJ32" s="276"/>
      <c r="AK32" s="41" t="str">
        <f t="shared" si="15"/>
        <v/>
      </c>
      <c r="AL32" s="10">
        <v>19</v>
      </c>
      <c r="AM32" s="32"/>
      <c r="AN32" s="112"/>
      <c r="AO32" s="112"/>
      <c r="AP32" s="112"/>
      <c r="AQ32" s="112"/>
      <c r="AR32" s="33"/>
      <c r="AU32" s="71">
        <v>19</v>
      </c>
      <c r="AV32" s="45"/>
      <c r="AW32" s="72"/>
      <c r="AX32" s="73"/>
      <c r="AY32" s="74"/>
      <c r="AZ32" s="75"/>
      <c r="BA32" s="76"/>
      <c r="BB32" s="77"/>
      <c r="BC32" s="76"/>
      <c r="BD32" s="77"/>
      <c r="BE32" s="78"/>
      <c r="BF32" s="28" t="str">
        <f t="shared" si="16"/>
        <v/>
      </c>
      <c r="BG32" s="28" t="str">
        <f t="shared" si="17"/>
        <v/>
      </c>
      <c r="BH32" s="1" t="str">
        <f t="shared" si="18"/>
        <v/>
      </c>
      <c r="BI32" s="1" t="str">
        <f t="shared" si="19"/>
        <v/>
      </c>
      <c r="BJ32" s="6" t="str">
        <f t="shared" si="20"/>
        <v/>
      </c>
      <c r="BK32" s="1">
        <f t="shared" si="49"/>
        <v>0</v>
      </c>
      <c r="BL32" s="3"/>
      <c r="FD32" s="3"/>
    </row>
    <row r="33" spans="2:256" ht="27.75" customHeight="1" x14ac:dyDescent="0.15">
      <c r="B33" s="13" t="s">
        <v>92</v>
      </c>
      <c r="E33" s="109" t="s">
        <v>130</v>
      </c>
      <c r="F33" s="263" t="s">
        <v>131</v>
      </c>
      <c r="G33" s="263"/>
      <c r="H33" s="263"/>
      <c r="I33" s="263"/>
      <c r="J33" s="263"/>
      <c r="K33" s="263"/>
      <c r="L33" s="263"/>
      <c r="M33" s="263"/>
      <c r="N33" s="263"/>
      <c r="O33" s="109"/>
      <c r="P33" s="110"/>
      <c r="Q33" s="110"/>
      <c r="T33" s="109" t="s">
        <v>130</v>
      </c>
      <c r="U33" s="263" t="s">
        <v>132</v>
      </c>
      <c r="V33" s="263"/>
      <c r="W33" s="263"/>
      <c r="X33" s="263"/>
      <c r="Y33" s="263"/>
      <c r="Z33" s="263"/>
      <c r="AA33" s="263"/>
      <c r="AB33" s="263"/>
      <c r="AC33" s="263"/>
      <c r="AD33" s="263"/>
      <c r="AK33" s="41" t="str">
        <f t="shared" si="15"/>
        <v/>
      </c>
      <c r="AL33" s="10">
        <v>20</v>
      </c>
      <c r="AM33" s="32"/>
      <c r="AN33" s="112"/>
      <c r="AO33" s="112"/>
      <c r="AP33" s="112"/>
      <c r="AQ33" s="112"/>
      <c r="AR33" s="33"/>
      <c r="AU33" s="71">
        <v>20</v>
      </c>
      <c r="AV33" s="45"/>
      <c r="AW33" s="72"/>
      <c r="AX33" s="73"/>
      <c r="AY33" s="74"/>
      <c r="AZ33" s="75"/>
      <c r="BA33" s="76"/>
      <c r="BB33" s="77"/>
      <c r="BC33" s="76"/>
      <c r="BD33" s="77"/>
      <c r="BE33" s="78"/>
      <c r="BF33" s="28" t="str">
        <f t="shared" si="16"/>
        <v/>
      </c>
      <c r="BG33" s="28" t="str">
        <f t="shared" si="17"/>
        <v/>
      </c>
      <c r="BH33" s="1" t="str">
        <f t="shared" si="18"/>
        <v/>
      </c>
      <c r="BI33" s="1" t="str">
        <f t="shared" si="19"/>
        <v/>
      </c>
      <c r="BJ33" s="6" t="str">
        <f t="shared" si="20"/>
        <v/>
      </c>
      <c r="BK33" s="1">
        <f t="shared" si="49"/>
        <v>0</v>
      </c>
      <c r="BL33" s="3"/>
      <c r="FD33" s="3"/>
    </row>
    <row r="34" spans="2:256" ht="27.75" customHeight="1" x14ac:dyDescent="0.15">
      <c r="B34" s="178" t="s">
        <v>46</v>
      </c>
      <c r="C34" s="179"/>
      <c r="D34" s="179"/>
      <c r="E34" s="179"/>
      <c r="F34" s="179"/>
      <c r="G34" s="179"/>
      <c r="H34" s="179"/>
      <c r="I34" s="179"/>
      <c r="J34" s="179"/>
      <c r="K34" s="179"/>
      <c r="L34" s="179"/>
      <c r="M34" s="179"/>
      <c r="N34" s="179"/>
      <c r="O34" s="179"/>
      <c r="P34" s="179"/>
      <c r="Q34" s="179"/>
      <c r="R34" s="179"/>
      <c r="S34" s="179"/>
      <c r="T34" s="179"/>
      <c r="U34" s="179"/>
      <c r="V34" s="179"/>
      <c r="W34" s="179"/>
      <c r="X34" s="179"/>
      <c r="Y34" s="179"/>
      <c r="Z34" s="179"/>
      <c r="AA34" s="179"/>
      <c r="AB34" s="179"/>
      <c r="AC34" s="179"/>
      <c r="AD34" s="179"/>
      <c r="AE34" s="179"/>
      <c r="AF34" s="179"/>
      <c r="AG34" s="179"/>
      <c r="AH34" s="179"/>
      <c r="AI34" s="179"/>
      <c r="AJ34" s="180"/>
      <c r="AK34" s="41" t="str">
        <f t="shared" si="15"/>
        <v/>
      </c>
      <c r="AL34" s="10">
        <v>21</v>
      </c>
      <c r="AM34" s="32"/>
      <c r="AN34" s="112"/>
      <c r="AO34" s="112"/>
      <c r="AP34" s="112"/>
      <c r="AQ34" s="112"/>
      <c r="AR34" s="33"/>
      <c r="AU34" s="71">
        <v>21</v>
      </c>
      <c r="AV34" s="45"/>
      <c r="AW34" s="72"/>
      <c r="AX34" s="73"/>
      <c r="AY34" s="74"/>
      <c r="AZ34" s="75"/>
      <c r="BA34" s="76"/>
      <c r="BB34" s="77"/>
      <c r="BC34" s="76"/>
      <c r="BD34" s="77"/>
      <c r="BE34" s="78"/>
      <c r="BF34" s="28" t="str">
        <f t="shared" si="16"/>
        <v/>
      </c>
      <c r="BG34" s="28" t="str">
        <f t="shared" si="17"/>
        <v/>
      </c>
      <c r="BH34" s="1" t="str">
        <f t="shared" si="18"/>
        <v/>
      </c>
      <c r="BI34" s="1" t="str">
        <f t="shared" si="19"/>
        <v/>
      </c>
      <c r="BJ34" s="6" t="str">
        <f t="shared" si="20"/>
        <v/>
      </c>
      <c r="BK34" s="1">
        <f t="shared" si="49"/>
        <v>0</v>
      </c>
      <c r="BL34" s="3"/>
      <c r="FD34" s="3"/>
    </row>
    <row r="35" spans="2:256" ht="27.75" customHeight="1" x14ac:dyDescent="0.15">
      <c r="B35" s="232" t="s">
        <v>6</v>
      </c>
      <c r="C35" s="233"/>
      <c r="D35" s="213" t="s">
        <v>7</v>
      </c>
      <c r="E35" s="214"/>
      <c r="F35" s="214"/>
      <c r="G35" s="214"/>
      <c r="H35" s="214"/>
      <c r="I35" s="214"/>
      <c r="J35" s="214"/>
      <c r="K35" s="214"/>
      <c r="L35" s="215"/>
      <c r="M35" s="223" t="s">
        <v>8</v>
      </c>
      <c r="N35" s="224"/>
      <c r="O35" s="224"/>
      <c r="P35" s="224"/>
      <c r="Q35" s="224"/>
      <c r="R35" s="225"/>
      <c r="S35" s="213" t="s">
        <v>36</v>
      </c>
      <c r="T35" s="214"/>
      <c r="U35" s="214"/>
      <c r="V35" s="214"/>
      <c r="W35" s="214"/>
      <c r="X35" s="215"/>
      <c r="Y35" s="223" t="s">
        <v>37</v>
      </c>
      <c r="Z35" s="224"/>
      <c r="AA35" s="224"/>
      <c r="AB35" s="224"/>
      <c r="AC35" s="225"/>
      <c r="AD35" s="226" t="s">
        <v>38</v>
      </c>
      <c r="AE35" s="227"/>
      <c r="AF35" s="227"/>
      <c r="AG35" s="227"/>
      <c r="AH35" s="228"/>
      <c r="AI35" s="216" t="s">
        <v>43</v>
      </c>
      <c r="AJ35" s="216" t="s">
        <v>44</v>
      </c>
      <c r="AK35" s="41" t="str">
        <f t="shared" si="15"/>
        <v/>
      </c>
      <c r="AL35" s="10">
        <v>22</v>
      </c>
      <c r="AM35" s="32"/>
      <c r="AN35" s="112"/>
      <c r="AO35" s="112"/>
      <c r="AP35" s="112"/>
      <c r="AQ35" s="112"/>
      <c r="AR35" s="33"/>
      <c r="AU35" s="71">
        <v>22</v>
      </c>
      <c r="AV35" s="45"/>
      <c r="AW35" s="72"/>
      <c r="AX35" s="73"/>
      <c r="AY35" s="74"/>
      <c r="AZ35" s="75"/>
      <c r="BA35" s="76"/>
      <c r="BB35" s="77"/>
      <c r="BC35" s="76"/>
      <c r="BD35" s="77"/>
      <c r="BE35" s="78"/>
      <c r="BF35" s="28" t="str">
        <f t="shared" si="16"/>
        <v/>
      </c>
      <c r="BG35" s="28" t="str">
        <f t="shared" si="17"/>
        <v/>
      </c>
      <c r="BH35" s="1" t="str">
        <f t="shared" si="18"/>
        <v/>
      </c>
      <c r="BI35" s="1" t="str">
        <f t="shared" si="19"/>
        <v/>
      </c>
      <c r="BJ35" s="6" t="str">
        <f t="shared" si="20"/>
        <v/>
      </c>
      <c r="BK35" s="1">
        <f t="shared" si="49"/>
        <v>0</v>
      </c>
      <c r="BL35" s="3"/>
      <c r="FD35" s="3"/>
    </row>
    <row r="36" spans="2:256" ht="27.75" customHeight="1" x14ac:dyDescent="0.15">
      <c r="B36" s="264"/>
      <c r="C36" s="265"/>
      <c r="D36" s="4" t="s">
        <v>41</v>
      </c>
      <c r="E36" s="4" t="s">
        <v>42</v>
      </c>
      <c r="F36" s="4">
        <v>40</v>
      </c>
      <c r="G36" s="4">
        <v>50</v>
      </c>
      <c r="H36" s="4">
        <v>60</v>
      </c>
      <c r="I36" s="4">
        <v>65</v>
      </c>
      <c r="J36" s="4">
        <v>70</v>
      </c>
      <c r="K36" s="4">
        <v>75</v>
      </c>
      <c r="L36" s="4">
        <v>80</v>
      </c>
      <c r="M36" s="5" t="s">
        <v>41</v>
      </c>
      <c r="N36" s="5" t="s">
        <v>42</v>
      </c>
      <c r="O36" s="5">
        <v>40</v>
      </c>
      <c r="P36" s="5">
        <v>50</v>
      </c>
      <c r="Q36" s="5">
        <v>55</v>
      </c>
      <c r="R36" s="5">
        <v>60</v>
      </c>
      <c r="S36" s="4" t="s">
        <v>41</v>
      </c>
      <c r="T36" s="4" t="s">
        <v>42</v>
      </c>
      <c r="U36" s="4">
        <v>40</v>
      </c>
      <c r="V36" s="4">
        <v>50</v>
      </c>
      <c r="W36" s="4">
        <v>60</v>
      </c>
      <c r="X36" s="4">
        <v>70</v>
      </c>
      <c r="Y36" s="5" t="s">
        <v>41</v>
      </c>
      <c r="Z36" s="5" t="s">
        <v>42</v>
      </c>
      <c r="AA36" s="5">
        <v>40</v>
      </c>
      <c r="AB36" s="5">
        <v>50</v>
      </c>
      <c r="AC36" s="5">
        <v>60</v>
      </c>
      <c r="AD36" s="16" t="s">
        <v>41</v>
      </c>
      <c r="AE36" s="16" t="s">
        <v>42</v>
      </c>
      <c r="AF36" s="147">
        <v>100</v>
      </c>
      <c r="AG36" s="147">
        <v>120</v>
      </c>
      <c r="AH36" s="147">
        <v>130</v>
      </c>
      <c r="AI36" s="217"/>
      <c r="AJ36" s="217"/>
      <c r="AK36" s="41" t="str">
        <f t="shared" si="15"/>
        <v/>
      </c>
      <c r="AL36" s="10">
        <v>23</v>
      </c>
      <c r="AM36" s="32"/>
      <c r="AN36" s="112"/>
      <c r="AO36" s="112"/>
      <c r="AP36" s="112"/>
      <c r="AQ36" s="112"/>
      <c r="AR36" s="33"/>
      <c r="AU36" s="71">
        <v>23</v>
      </c>
      <c r="AV36" s="45"/>
      <c r="AW36" s="72"/>
      <c r="AX36" s="73"/>
      <c r="AY36" s="74"/>
      <c r="AZ36" s="75"/>
      <c r="BA36" s="76"/>
      <c r="BB36" s="77"/>
      <c r="BC36" s="76"/>
      <c r="BD36" s="77"/>
      <c r="BE36" s="78"/>
      <c r="BF36" s="28" t="str">
        <f t="shared" si="16"/>
        <v/>
      </c>
      <c r="BG36" s="28" t="str">
        <f t="shared" si="17"/>
        <v/>
      </c>
      <c r="BH36" s="1" t="str">
        <f t="shared" si="18"/>
        <v/>
      </c>
      <c r="BI36" s="1" t="str">
        <f t="shared" si="19"/>
        <v/>
      </c>
      <c r="BJ36" s="6" t="str">
        <f t="shared" si="20"/>
        <v/>
      </c>
      <c r="BK36" s="1">
        <f t="shared" si="49"/>
        <v>0</v>
      </c>
      <c r="BL36" s="3"/>
    </row>
    <row r="37" spans="2:256" ht="27.75" customHeight="1" x14ac:dyDescent="0.15">
      <c r="B37" s="216" t="s">
        <v>40</v>
      </c>
      <c r="C37" s="29" t="s">
        <v>47</v>
      </c>
      <c r="D37" s="48">
        <f>COUNTIF($AM$14:$AM$40,$FD$9)-$D$38</f>
        <v>0</v>
      </c>
      <c r="E37" s="7">
        <f>COUNTIF($AM$14:$AM$40,$FD$10)-$E$38</f>
        <v>0</v>
      </c>
      <c r="F37" s="7">
        <f>COUNTIF($AM$14:$AM$40,$FD$11)</f>
        <v>0</v>
      </c>
      <c r="G37" s="7">
        <f>COUNTIF($AM$14:$AM$40,$FD$12)</f>
        <v>0</v>
      </c>
      <c r="H37" s="7">
        <f>COUNTIF($AM$14:$AM$40,$FD$13)</f>
        <v>0</v>
      </c>
      <c r="I37" s="7">
        <f>COUNTIF($AM$14:$AM$40,$FD$14)</f>
        <v>0</v>
      </c>
      <c r="J37" s="7">
        <f>COUNTIF($AM$14:$AM$40,$FD$15)</f>
        <v>0</v>
      </c>
      <c r="K37" s="7">
        <f>COUNTIF($AM$14:$AM$40,$FD$16)</f>
        <v>0</v>
      </c>
      <c r="L37" s="7">
        <f>COUNTIF($AM$14:$AM$40,$FD$17)</f>
        <v>0</v>
      </c>
      <c r="M37" s="7">
        <f>COUNTIF($AM$14:$AM$40,$FD$18)-$M$38</f>
        <v>0</v>
      </c>
      <c r="N37" s="7">
        <f>COUNTIF($AM$14:$AM$40,$FD$19)-$N$38</f>
        <v>0</v>
      </c>
      <c r="O37" s="7">
        <f>COUNTIF($AM$14:$AM$40,$FD$20)</f>
        <v>0</v>
      </c>
      <c r="P37" s="7">
        <f>COUNTIF($AM$14:$AM$40,$FD$21)</f>
        <v>0</v>
      </c>
      <c r="Q37" s="7">
        <f>COUNTIF($AM$14:$AM$40,$FD$22)</f>
        <v>0</v>
      </c>
      <c r="R37" s="7">
        <f>COUNTIF($AM$14:$AM$40,$FD$23)</f>
        <v>0</v>
      </c>
      <c r="S37" s="7">
        <f>COUNTIF($AV$14:$AV$40,$BL$9)-$S$38</f>
        <v>0</v>
      </c>
      <c r="T37" s="7">
        <f>COUNTIF($AV$14:$AV$40,$BL$10)-$T$38</f>
        <v>0</v>
      </c>
      <c r="U37" s="7">
        <f>COUNTIF($AV$14:$AV$40,$BL$11)</f>
        <v>0</v>
      </c>
      <c r="V37" s="7">
        <f>COUNTIF($AV$14:$AV$40,$BL$12)</f>
        <v>0</v>
      </c>
      <c r="W37" s="7">
        <f>COUNTIF($AV$14:$AV$40,$BL$13)</f>
        <v>0</v>
      </c>
      <c r="X37" s="7">
        <f>COUNTIF($AV$14:$AV$40,$BL$14)</f>
        <v>0</v>
      </c>
      <c r="Y37" s="7">
        <f>COUNTIF($AV$14:$AV$40,$BL$15)-$Y$38</f>
        <v>0</v>
      </c>
      <c r="Z37" s="7">
        <f>COUNTIF($AV$14:$AV$40,$BL$16)-$Z$38</f>
        <v>0</v>
      </c>
      <c r="AA37" s="7">
        <f>COUNTIF($AV$14:$AV$40,$BL$17)</f>
        <v>0</v>
      </c>
      <c r="AB37" s="7">
        <f>COUNTIF($AV$14:$AV$40,$BL$18)</f>
        <v>0</v>
      </c>
      <c r="AC37" s="7">
        <f>COUNTIF($AV$14:$AV$40,$BL$19)</f>
        <v>0</v>
      </c>
      <c r="AD37" s="7">
        <f>COUNTIF($AV$14:$AV$40,$BL$20)-$AD$38</f>
        <v>0</v>
      </c>
      <c r="AE37" s="7">
        <f>COUNTIF($AV$14:$AV$40,$BL$21)-$AE$38</f>
        <v>0</v>
      </c>
      <c r="AF37" s="7">
        <f>COUNTIF($AV$14:$AV$40,$BL$22)</f>
        <v>0</v>
      </c>
      <c r="AG37" s="7">
        <f>COUNTIF($AV$14:$AV$40,$BL$23)</f>
        <v>0</v>
      </c>
      <c r="AH37" s="7">
        <f>COUNTIF($AV$14:$AV$40,$BL$24)</f>
        <v>0</v>
      </c>
      <c r="AI37" s="7">
        <f>SUM(D37:R37)</f>
        <v>0</v>
      </c>
      <c r="AJ37" s="7">
        <f>SUM(S37:AF37)</f>
        <v>0</v>
      </c>
      <c r="AK37" s="41" t="str">
        <f t="shared" si="15"/>
        <v/>
      </c>
      <c r="AL37" s="10">
        <v>24</v>
      </c>
      <c r="AM37" s="32"/>
      <c r="AN37" s="112"/>
      <c r="AO37" s="112"/>
      <c r="AP37" s="112"/>
      <c r="AQ37" s="112"/>
      <c r="AR37" s="33"/>
      <c r="AU37" s="71">
        <v>24</v>
      </c>
      <c r="AV37" s="45"/>
      <c r="AW37" s="72"/>
      <c r="AX37" s="73"/>
      <c r="AY37" s="74"/>
      <c r="AZ37" s="75"/>
      <c r="BA37" s="76"/>
      <c r="BB37" s="77"/>
      <c r="BC37" s="76"/>
      <c r="BD37" s="77"/>
      <c r="BE37" s="78"/>
      <c r="BF37" s="28" t="str">
        <f t="shared" si="16"/>
        <v/>
      </c>
      <c r="BG37" s="28" t="str">
        <f t="shared" si="17"/>
        <v/>
      </c>
      <c r="BH37" s="1" t="str">
        <f t="shared" si="18"/>
        <v/>
      </c>
      <c r="BI37" s="1" t="str">
        <f t="shared" si="19"/>
        <v/>
      </c>
      <c r="BJ37" s="6" t="str">
        <f t="shared" si="20"/>
        <v/>
      </c>
      <c r="BK37" s="1">
        <f t="shared" si="49"/>
        <v>0</v>
      </c>
      <c r="BL37" s="3"/>
      <c r="FC37" s="3"/>
    </row>
    <row r="38" spans="2:256" ht="27.75" customHeight="1" x14ac:dyDescent="0.15">
      <c r="B38" s="217"/>
      <c r="C38" s="29" t="s">
        <v>39</v>
      </c>
      <c r="D38" s="7">
        <f>COUNTIFS($AM$14:$AM$40,$FD$9,$AK$13:$AK$39,"&lt;=18")</f>
        <v>0</v>
      </c>
      <c r="E38" s="7">
        <f>COUNTIFS($AM$14:$AM$40,$FD$10,$AK$13:$AK$39,"&lt;=18")</f>
        <v>0</v>
      </c>
      <c r="F38" s="103"/>
      <c r="G38" s="103"/>
      <c r="H38" s="103"/>
      <c r="I38" s="103"/>
      <c r="J38" s="103"/>
      <c r="K38" s="103"/>
      <c r="L38" s="103"/>
      <c r="M38" s="7">
        <f>COUNTIFS($AM$14:$AM$40,$FD$18,$AK$13:$AK$39,"&lt;=18")</f>
        <v>0</v>
      </c>
      <c r="N38" s="7">
        <f>COUNTIFS($AM$14:$AM$40,$FD$19,$AK$13:$AK$39,"&lt;=18")</f>
        <v>0</v>
      </c>
      <c r="O38" s="103"/>
      <c r="P38" s="103"/>
      <c r="Q38" s="103"/>
      <c r="R38" s="103"/>
      <c r="S38" s="7">
        <f>COUNTIFS($AV$14:$AV$40,$BL$9,$BJ$14:$BJ$40,"☆")</f>
        <v>0</v>
      </c>
      <c r="T38" s="7">
        <f>COUNTIFS($AV$14:$AV$40,$BL$10,$BJ$14:$BJ$40,"☆")</f>
        <v>0</v>
      </c>
      <c r="U38" s="103"/>
      <c r="V38" s="103"/>
      <c r="W38" s="103"/>
      <c r="X38" s="103"/>
      <c r="Y38" s="7">
        <f>COUNTIFS($AV$14:$AV$40,$BL$15,$BJ$14:$BJ$40,"☆")</f>
        <v>0</v>
      </c>
      <c r="Z38" s="7">
        <f>COUNTIFS($AV$14:$AV$40,$BL$16,$BJ$14:$BJ$40,"☆")</f>
        <v>0</v>
      </c>
      <c r="AA38" s="103"/>
      <c r="AB38" s="103"/>
      <c r="AC38" s="103"/>
      <c r="AD38" s="7">
        <f>COUNTIFS($AV$14:$AV$40,$BL$20,$BJ$14:$BJ$40,"☆")</f>
        <v>0</v>
      </c>
      <c r="AE38" s="7">
        <f>COUNTIFS($AV$14:$AV$40,$BL$21,$BJ$14:$BJ$40,"☆")</f>
        <v>0</v>
      </c>
      <c r="AF38" s="103"/>
      <c r="AG38" s="103"/>
      <c r="AH38" s="103"/>
      <c r="AI38" s="7">
        <f>SUM(D38:R38)</f>
        <v>0</v>
      </c>
      <c r="AJ38" s="7">
        <f>SUM(S38:AF38)</f>
        <v>0</v>
      </c>
      <c r="AK38" s="41" t="str">
        <f t="shared" si="15"/>
        <v/>
      </c>
      <c r="AL38" s="10">
        <v>25</v>
      </c>
      <c r="AM38" s="32"/>
      <c r="AN38" s="112"/>
      <c r="AO38" s="112"/>
      <c r="AP38" s="112"/>
      <c r="AQ38" s="112"/>
      <c r="AR38" s="33"/>
      <c r="AU38" s="71">
        <v>25</v>
      </c>
      <c r="AV38" s="45"/>
      <c r="AW38" s="72"/>
      <c r="AX38" s="73"/>
      <c r="AY38" s="74"/>
      <c r="AZ38" s="75"/>
      <c r="BA38" s="76"/>
      <c r="BB38" s="77"/>
      <c r="BC38" s="76"/>
      <c r="BD38" s="77"/>
      <c r="BE38" s="78"/>
      <c r="BF38" s="28" t="str">
        <f t="shared" si="16"/>
        <v/>
      </c>
      <c r="BG38" s="28" t="str">
        <f t="shared" si="17"/>
        <v/>
      </c>
      <c r="BH38" s="1" t="str">
        <f t="shared" si="18"/>
        <v/>
      </c>
      <c r="BI38" s="1" t="str">
        <f t="shared" si="19"/>
        <v/>
      </c>
      <c r="BJ38" s="6" t="str">
        <f t="shared" si="20"/>
        <v/>
      </c>
      <c r="BK38" s="1">
        <f t="shared" si="49"/>
        <v>0</v>
      </c>
      <c r="BL38" s="3"/>
      <c r="FC38" s="3"/>
    </row>
    <row r="39" spans="2:256" ht="27.75" customHeight="1" x14ac:dyDescent="0.15">
      <c r="AK39" s="41" t="str">
        <f t="shared" si="15"/>
        <v/>
      </c>
      <c r="AL39" s="10">
        <v>26</v>
      </c>
      <c r="AM39" s="32"/>
      <c r="AN39" s="112"/>
      <c r="AO39" s="112"/>
      <c r="AP39" s="112"/>
      <c r="AQ39" s="112"/>
      <c r="AR39" s="33"/>
      <c r="AU39" s="71">
        <v>26</v>
      </c>
      <c r="AV39" s="45"/>
      <c r="AW39" s="72"/>
      <c r="AX39" s="73"/>
      <c r="AY39" s="74"/>
      <c r="AZ39" s="75"/>
      <c r="BA39" s="76"/>
      <c r="BB39" s="77"/>
      <c r="BC39" s="76"/>
      <c r="BD39" s="77"/>
      <c r="BE39" s="78"/>
      <c r="BF39" s="28" t="str">
        <f t="shared" si="16"/>
        <v/>
      </c>
      <c r="BG39" s="28" t="str">
        <f t="shared" si="17"/>
        <v/>
      </c>
      <c r="BH39" s="1" t="str">
        <f t="shared" si="18"/>
        <v/>
      </c>
      <c r="BI39" s="1" t="str">
        <f t="shared" si="19"/>
        <v/>
      </c>
      <c r="BJ39" s="6" t="str">
        <f t="shared" si="20"/>
        <v/>
      </c>
      <c r="BK39" s="1">
        <f t="shared" si="49"/>
        <v>0</v>
      </c>
      <c r="BL39" s="3"/>
      <c r="FC39" s="3"/>
      <c r="FD39" s="3"/>
    </row>
    <row r="40" spans="2:256" ht="27.75" customHeight="1" thickBot="1" x14ac:dyDescent="0.2">
      <c r="B40" s="178" t="s">
        <v>229</v>
      </c>
      <c r="C40" s="179"/>
      <c r="D40" s="179"/>
      <c r="E40" s="179"/>
      <c r="F40" s="179"/>
      <c r="G40" s="179"/>
      <c r="H40" s="179"/>
      <c r="I40" s="179"/>
      <c r="J40" s="179"/>
      <c r="K40" s="179"/>
      <c r="L40" s="179"/>
      <c r="M40" s="179"/>
      <c r="N40" s="179"/>
      <c r="O40" s="179"/>
      <c r="P40" s="179"/>
      <c r="Q40" s="179"/>
      <c r="R40" s="179"/>
      <c r="S40" s="179"/>
      <c r="T40" s="179"/>
      <c r="U40" s="179"/>
      <c r="V40" s="179"/>
      <c r="W40" s="179"/>
      <c r="X40" s="179"/>
      <c r="Y40" s="179"/>
      <c r="Z40" s="179"/>
      <c r="AA40" s="179"/>
      <c r="AB40" s="179"/>
      <c r="AC40" s="179"/>
      <c r="AD40" s="179"/>
      <c r="AE40" s="179"/>
      <c r="AF40" s="179"/>
      <c r="AG40" s="179"/>
      <c r="AH40" s="179"/>
      <c r="AI40" s="179"/>
      <c r="AJ40" s="180"/>
      <c r="AL40" s="10">
        <v>27</v>
      </c>
      <c r="AM40" s="34"/>
      <c r="AN40" s="114"/>
      <c r="AO40" s="114"/>
      <c r="AP40" s="114"/>
      <c r="AQ40" s="114"/>
      <c r="AR40" s="35"/>
      <c r="AU40" s="71">
        <v>27</v>
      </c>
      <c r="AV40" s="46"/>
      <c r="AW40" s="79"/>
      <c r="AX40" s="80"/>
      <c r="AY40" s="81"/>
      <c r="AZ40" s="82"/>
      <c r="BA40" s="83"/>
      <c r="BB40" s="84"/>
      <c r="BC40" s="83"/>
      <c r="BD40" s="84"/>
      <c r="BE40" s="85"/>
      <c r="BF40" s="28" t="str">
        <f t="shared" si="16"/>
        <v/>
      </c>
      <c r="BG40" s="28" t="str">
        <f t="shared" si="17"/>
        <v/>
      </c>
      <c r="BH40" s="1" t="str">
        <f t="shared" si="18"/>
        <v/>
      </c>
      <c r="BI40" s="1" t="str">
        <f t="shared" si="19"/>
        <v/>
      </c>
      <c r="BJ40" s="6" t="str">
        <f t="shared" si="20"/>
        <v/>
      </c>
      <c r="BK40" s="1">
        <f t="shared" si="49"/>
        <v>0</v>
      </c>
      <c r="BL40" s="3"/>
      <c r="FD40" s="3"/>
    </row>
    <row r="41" spans="2:256" ht="27.75" customHeight="1" x14ac:dyDescent="0.15">
      <c r="B41" s="220">
        <v>4500</v>
      </c>
      <c r="C41" s="221"/>
      <c r="D41" s="51" t="s">
        <v>28</v>
      </c>
      <c r="E41" s="222">
        <f>AI37</f>
        <v>0</v>
      </c>
      <c r="F41" s="222"/>
      <c r="G41" s="52" t="s">
        <v>45</v>
      </c>
      <c r="H41" s="219">
        <v>7000</v>
      </c>
      <c r="I41" s="219"/>
      <c r="J41" s="51" t="s">
        <v>28</v>
      </c>
      <c r="K41" s="51"/>
      <c r="L41" s="51"/>
      <c r="M41" s="218">
        <f>AJ37</f>
        <v>0</v>
      </c>
      <c r="N41" s="218"/>
      <c r="O41" s="52" t="s">
        <v>45</v>
      </c>
      <c r="P41" s="51"/>
      <c r="Q41" s="51"/>
      <c r="R41" s="166">
        <v>3000</v>
      </c>
      <c r="S41" s="166"/>
      <c r="T41" s="51" t="s">
        <v>28</v>
      </c>
      <c r="U41" s="222">
        <f>AI38</f>
        <v>0</v>
      </c>
      <c r="V41" s="222"/>
      <c r="W41" s="126"/>
      <c r="X41" s="52" t="s">
        <v>45</v>
      </c>
      <c r="Y41" s="219">
        <v>4000</v>
      </c>
      <c r="Z41" s="219"/>
      <c r="AA41" s="51" t="s">
        <v>28</v>
      </c>
      <c r="AB41" s="51"/>
      <c r="AC41" s="218">
        <f>AJ38</f>
        <v>0</v>
      </c>
      <c r="AD41" s="218"/>
      <c r="AE41" s="17" t="s">
        <v>24</v>
      </c>
      <c r="AF41" s="17"/>
      <c r="AG41" s="17"/>
      <c r="AH41" s="185">
        <f>B41*E41+H41*M41+R41*U41+Y41*AC41</f>
        <v>0</v>
      </c>
      <c r="AI41" s="185"/>
      <c r="AJ41" s="186"/>
      <c r="AM41" s="6"/>
      <c r="AV41" s="86"/>
      <c r="BK41" s="1">
        <f t="shared" si="49"/>
        <v>0</v>
      </c>
      <c r="BL41" s="3"/>
      <c r="FD41" s="3"/>
    </row>
    <row r="42" spans="2:256" customFormat="1" ht="21" customHeight="1" x14ac:dyDescent="0.15">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42"/>
      <c r="AL42" s="1"/>
      <c r="AM42" s="1"/>
      <c r="AN42" s="1"/>
      <c r="AO42" s="1"/>
      <c r="AP42" s="1"/>
      <c r="AQ42" s="1"/>
      <c r="AR42" s="1"/>
      <c r="AS42" s="1"/>
      <c r="AU42" s="1"/>
      <c r="AV42" s="1"/>
      <c r="AW42" s="1"/>
      <c r="AX42" s="1"/>
      <c r="AY42" s="1"/>
      <c r="AZ42" s="1"/>
      <c r="BA42" s="1"/>
      <c r="BB42" s="1"/>
      <c r="BC42" s="1"/>
      <c r="BD42" s="6"/>
      <c r="BE42" s="1"/>
      <c r="BH42" s="1"/>
      <c r="BI42" s="6"/>
      <c r="BJ42" s="1"/>
      <c r="BK42" s="1"/>
      <c r="BL42" s="3"/>
      <c r="BM42" s="1"/>
      <c r="BN42" s="1"/>
      <c r="BO42" s="1"/>
      <c r="BP42" s="1"/>
      <c r="BQ42" s="1"/>
      <c r="BR42" s="1"/>
      <c r="BS42" s="1"/>
      <c r="BT42" s="1"/>
      <c r="BU42" s="1"/>
      <c r="BV42" s="1"/>
      <c r="BW42" s="1"/>
      <c r="BX42" s="1"/>
      <c r="BY42" s="1"/>
      <c r="BZ42" s="1"/>
      <c r="CA42" s="1"/>
      <c r="CB42" s="1"/>
      <c r="CC42" s="1"/>
      <c r="CD42" s="1"/>
      <c r="CE42" s="1"/>
      <c r="CF42" s="1"/>
      <c r="CG42" s="1"/>
      <c r="CH42" s="1"/>
      <c r="CI42" s="1"/>
      <c r="CJ42" s="1"/>
      <c r="CK42" s="1"/>
      <c r="CL42" s="1"/>
      <c r="CM42" s="1"/>
      <c r="CN42" s="1"/>
      <c r="CO42" s="1"/>
      <c r="CP42" s="1"/>
      <c r="CQ42" s="1"/>
      <c r="CR42" s="1"/>
      <c r="CS42" s="1"/>
      <c r="CT42" s="1"/>
      <c r="CU42" s="1"/>
      <c r="CV42" s="1"/>
      <c r="CW42" s="1"/>
      <c r="CX42" s="1"/>
      <c r="CY42" s="1"/>
      <c r="CZ42" s="1"/>
      <c r="DA42" s="1"/>
      <c r="DB42" s="1"/>
      <c r="DC42" s="1"/>
      <c r="DD42" s="1"/>
      <c r="DE42" s="1"/>
      <c r="DF42" s="1"/>
      <c r="DG42" s="1"/>
      <c r="DH42" s="1"/>
      <c r="DI42" s="1"/>
      <c r="DJ42" s="1"/>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3"/>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1"/>
      <c r="GQ42" s="1"/>
      <c r="GR42" s="1"/>
      <c r="GS42" s="1"/>
      <c r="GT42" s="1"/>
      <c r="GU42" s="1"/>
      <c r="GV42" s="1"/>
      <c r="GW42" s="1"/>
      <c r="GX42" s="1"/>
      <c r="GY42" s="1"/>
      <c r="GZ42" s="1"/>
      <c r="HA42" s="1"/>
      <c r="HB42" s="1"/>
      <c r="HC42" s="1"/>
      <c r="HD42" s="1"/>
      <c r="HE42" s="1"/>
      <c r="HF42" s="1"/>
      <c r="HG42" s="1"/>
      <c r="HH42" s="1"/>
      <c r="HI42" s="1"/>
      <c r="HJ42" s="1"/>
      <c r="HK42" s="1"/>
      <c r="HL42" s="1"/>
      <c r="HM42" s="1"/>
      <c r="HN42" s="1"/>
      <c r="HO42" s="1"/>
      <c r="HP42" s="1"/>
      <c r="HQ42" s="1"/>
      <c r="HR42" s="1"/>
      <c r="HS42" s="1"/>
      <c r="HT42" s="1"/>
      <c r="HU42" s="1"/>
      <c r="HV42" s="1"/>
      <c r="HW42" s="1"/>
      <c r="HX42" s="1"/>
      <c r="HY42" s="1"/>
      <c r="HZ42" s="1"/>
      <c r="IA42" s="1"/>
      <c r="IB42" s="1"/>
      <c r="IC42" s="1"/>
      <c r="ID42" s="1"/>
      <c r="IE42" s="1"/>
      <c r="IF42" s="1"/>
      <c r="IG42" s="1"/>
      <c r="IH42" s="1"/>
      <c r="II42" s="1"/>
      <c r="IJ42" s="1"/>
      <c r="IK42" s="1"/>
      <c r="IL42" s="1"/>
      <c r="IM42" s="1"/>
      <c r="IN42" s="1"/>
      <c r="IO42" s="1"/>
      <c r="IP42" s="1"/>
      <c r="IQ42" s="1"/>
      <c r="IR42" s="1"/>
      <c r="IS42" s="1"/>
      <c r="IT42" s="1"/>
      <c r="IU42" s="1"/>
      <c r="IV42" s="1"/>
    </row>
    <row r="43" spans="2:256" customFormat="1" ht="21" customHeight="1" x14ac:dyDescent="0.15">
      <c r="AK43" s="42"/>
      <c r="AN43" s="178" t="s">
        <v>11</v>
      </c>
      <c r="AO43" s="179"/>
      <c r="AP43" s="179"/>
      <c r="AQ43" s="179"/>
      <c r="AR43" s="179"/>
      <c r="AS43" s="180"/>
      <c r="AT43" s="1"/>
      <c r="AV43" s="1"/>
      <c r="AW43" s="178" t="s">
        <v>11</v>
      </c>
      <c r="AX43" s="179"/>
      <c r="AY43" s="179"/>
      <c r="AZ43" s="179"/>
      <c r="BA43" s="179"/>
      <c r="BB43" s="179"/>
      <c r="BC43" s="179"/>
      <c r="BD43" s="179"/>
      <c r="BE43" s="179"/>
      <c r="BF43" s="180"/>
      <c r="BL43" s="6"/>
      <c r="BM43" s="1"/>
      <c r="BN43" s="1"/>
      <c r="BO43" s="1"/>
      <c r="BP43" s="1"/>
      <c r="BQ43" s="1"/>
      <c r="BR43" s="1"/>
      <c r="BS43" s="1"/>
      <c r="BT43" s="1"/>
      <c r="BU43" s="1"/>
      <c r="BV43" s="1"/>
      <c r="BW43" s="1"/>
      <c r="BX43" s="1"/>
      <c r="BY43" s="1"/>
      <c r="BZ43" s="1"/>
      <c r="CA43" s="1"/>
      <c r="CB43" s="1"/>
      <c r="CC43" s="1"/>
      <c r="CD43" s="1"/>
      <c r="CE43" s="1"/>
      <c r="CF43" s="1"/>
      <c r="CG43" s="1"/>
      <c r="CH43" s="1"/>
      <c r="CI43" s="1"/>
      <c r="CJ43" s="1"/>
      <c r="CK43" s="1"/>
      <c r="CL43" s="1"/>
      <c r="CM43" s="1"/>
      <c r="CN43" s="1"/>
      <c r="CO43" s="1"/>
      <c r="CP43" s="1"/>
      <c r="CQ43" s="1"/>
      <c r="CR43" s="1"/>
      <c r="CS43" s="1"/>
      <c r="CT43" s="1"/>
      <c r="CU43" s="1"/>
      <c r="CV43" s="1"/>
      <c r="CW43" s="1"/>
      <c r="CX43" s="1"/>
      <c r="CY43" s="1"/>
      <c r="CZ43" s="1"/>
      <c r="DA43" s="1"/>
      <c r="DB43" s="1"/>
      <c r="DC43" s="1"/>
      <c r="DD43" s="1"/>
      <c r="DE43" s="1"/>
      <c r="DF43" s="1"/>
      <c r="DG43" s="1"/>
      <c r="DH43" s="1"/>
      <c r="DI43" s="1"/>
      <c r="DJ43" s="1"/>
      <c r="DK43" s="1"/>
      <c r="DL43" s="1"/>
      <c r="DM43" s="1"/>
      <c r="DN43" s="1"/>
      <c r="DO43" s="1"/>
      <c r="DP43" s="1"/>
      <c r="DQ43" s="1"/>
      <c r="DR43" s="1"/>
      <c r="DS43" s="1"/>
      <c r="DT43" s="1"/>
      <c r="DU43" s="1"/>
      <c r="DV43" s="1"/>
      <c r="DW43" s="1"/>
      <c r="DX43" s="1"/>
      <c r="DY43" s="1"/>
      <c r="DZ43" s="1"/>
      <c r="EA43" s="1"/>
      <c r="EB43" s="1"/>
      <c r="EC43" s="1"/>
      <c r="ED43" s="1"/>
      <c r="EE43" s="1"/>
      <c r="EF43" s="1"/>
      <c r="EG43" s="1"/>
      <c r="EH43" s="1"/>
      <c r="EI43" s="1"/>
      <c r="EJ43" s="1"/>
      <c r="EK43" s="1"/>
      <c r="EL43" s="1"/>
      <c r="EM43" s="1"/>
      <c r="EN43" s="1"/>
      <c r="EO43" s="1"/>
      <c r="EP43" s="1"/>
      <c r="EQ43" s="1"/>
      <c r="ER43" s="1"/>
      <c r="ES43" s="1"/>
      <c r="ET43" s="1"/>
      <c r="EU43" s="1"/>
      <c r="EV43" s="1"/>
      <c r="EW43" s="1"/>
      <c r="EX43" s="1"/>
      <c r="EY43" s="1"/>
      <c r="EZ43" s="1"/>
      <c r="FA43" s="1"/>
      <c r="FB43" s="1"/>
      <c r="FC43" s="1"/>
      <c r="FD43" s="6"/>
      <c r="FE43" s="1"/>
      <c r="FF43" s="1"/>
      <c r="FG43" s="1"/>
      <c r="FH43" s="1"/>
      <c r="FI43" s="1"/>
      <c r="FJ43" s="1"/>
      <c r="FK43" s="1"/>
      <c r="FL43" s="1"/>
      <c r="FM43" s="1"/>
      <c r="FN43" s="1"/>
      <c r="FO43" s="1"/>
      <c r="FP43" s="1"/>
      <c r="FQ43" s="1"/>
      <c r="FR43" s="1"/>
      <c r="FS43" s="1"/>
      <c r="FT43" s="1"/>
      <c r="FU43" s="1"/>
      <c r="FV43" s="1"/>
      <c r="FW43" s="1"/>
      <c r="FX43" s="1"/>
      <c r="FY43" s="1"/>
      <c r="FZ43" s="1"/>
      <c r="GA43" s="1"/>
      <c r="GB43" s="1"/>
      <c r="GC43" s="1"/>
      <c r="GD43" s="1"/>
      <c r="GE43" s="1"/>
      <c r="GF43" s="1"/>
      <c r="GG43" s="1"/>
      <c r="GH43" s="1"/>
      <c r="GI43" s="1"/>
      <c r="GJ43" s="1"/>
      <c r="GK43" s="1"/>
      <c r="GL43" s="1"/>
      <c r="GM43" s="1"/>
      <c r="GN43" s="1"/>
      <c r="GO43" s="1"/>
      <c r="GP43" s="1"/>
      <c r="GQ43" s="1"/>
      <c r="GR43" s="1"/>
      <c r="GS43" s="1"/>
      <c r="GT43" s="1"/>
      <c r="GU43" s="1"/>
      <c r="GV43" s="1"/>
      <c r="GW43" s="1"/>
      <c r="GX43" s="1"/>
      <c r="GY43" s="1"/>
      <c r="GZ43" s="1"/>
      <c r="HA43" s="1"/>
      <c r="HB43" s="1"/>
      <c r="HC43" s="1"/>
      <c r="HD43" s="1"/>
      <c r="HE43" s="1"/>
      <c r="HF43" s="1"/>
      <c r="HG43" s="1"/>
      <c r="HH43" s="1"/>
      <c r="HI43" s="1"/>
      <c r="HJ43" s="1"/>
      <c r="HK43" s="1"/>
      <c r="HL43" s="1"/>
      <c r="HM43" s="1"/>
      <c r="HN43" s="1"/>
      <c r="HO43" s="1"/>
      <c r="HP43" s="1"/>
      <c r="HQ43" s="1"/>
      <c r="HR43" s="1"/>
      <c r="HS43" s="1"/>
      <c r="HT43" s="1"/>
      <c r="HU43" s="1"/>
      <c r="HV43" s="1"/>
      <c r="HW43" s="1"/>
      <c r="HX43" s="1"/>
      <c r="HY43" s="1"/>
      <c r="HZ43" s="1"/>
      <c r="IA43" s="1"/>
      <c r="IB43" s="1"/>
      <c r="IC43" s="1"/>
      <c r="ID43" s="1"/>
      <c r="IE43" s="1"/>
      <c r="IF43" s="1"/>
      <c r="IG43" s="1"/>
      <c r="IH43" s="1"/>
      <c r="II43" s="1"/>
      <c r="IJ43" s="1"/>
      <c r="IK43" s="1"/>
      <c r="IL43" s="1"/>
      <c r="IM43" s="1"/>
      <c r="IN43" s="1"/>
      <c r="IO43" s="1"/>
      <c r="IP43" s="1"/>
      <c r="IQ43" s="1"/>
      <c r="IR43" s="1"/>
      <c r="IS43" s="1"/>
      <c r="IT43" s="1"/>
      <c r="IU43" s="1"/>
      <c r="IV43" s="1"/>
    </row>
    <row r="44" spans="2:256" customFormat="1" ht="21" customHeight="1" x14ac:dyDescent="0.15">
      <c r="AK44" s="42"/>
      <c r="AN44" s="181" t="s">
        <v>6</v>
      </c>
      <c r="AO44" s="181"/>
      <c r="AP44" s="182" t="s">
        <v>14</v>
      </c>
      <c r="AQ44" s="183"/>
      <c r="AR44" s="183"/>
      <c r="AS44" s="184"/>
      <c r="AT44" s="1"/>
      <c r="AV44" s="1"/>
      <c r="AW44" s="181" t="s">
        <v>6</v>
      </c>
      <c r="AX44" s="181"/>
      <c r="AY44" s="182" t="s">
        <v>14</v>
      </c>
      <c r="AZ44" s="183"/>
      <c r="BA44" s="183"/>
      <c r="BB44" s="183"/>
      <c r="BC44" s="183"/>
      <c r="BD44" s="183"/>
      <c r="BE44" s="183"/>
      <c r="BF44" s="184"/>
      <c r="BL44" s="131" t="s">
        <v>219</v>
      </c>
      <c r="BM44" s="131" t="s">
        <v>219</v>
      </c>
      <c r="FD44" s="1"/>
      <c r="IV44" s="1"/>
    </row>
    <row r="45" spans="2:256" customFormat="1" ht="21" customHeight="1" x14ac:dyDescent="0.15">
      <c r="AK45" s="42"/>
      <c r="AN45" s="7" t="s">
        <v>18</v>
      </c>
      <c r="AO45" s="7" t="s">
        <v>9</v>
      </c>
      <c r="AP45" s="14" t="s">
        <v>20</v>
      </c>
      <c r="AQ45" s="18"/>
      <c r="AR45" s="18"/>
      <c r="AS45" s="19"/>
      <c r="AT45" s="106"/>
      <c r="AV45" s="87"/>
      <c r="AW45" s="7" t="s">
        <v>18</v>
      </c>
      <c r="AX45" s="7" t="s">
        <v>9</v>
      </c>
      <c r="AY45" s="14" t="s">
        <v>20</v>
      </c>
      <c r="AZ45" s="88"/>
      <c r="BA45" s="88"/>
      <c r="BB45" s="18"/>
      <c r="BC45" s="88"/>
      <c r="BD45" s="88"/>
      <c r="BE45" s="88"/>
      <c r="BF45" s="89"/>
      <c r="BL45" s="122" t="s">
        <v>134</v>
      </c>
      <c r="BM45" s="123" t="s">
        <v>234</v>
      </c>
      <c r="FD45" s="1"/>
      <c r="IV45" s="1"/>
    </row>
    <row r="46" spans="2:256" customFormat="1" ht="21" customHeight="1" x14ac:dyDescent="0.15">
      <c r="AK46" s="42"/>
      <c r="AN46" s="7" t="s">
        <v>48</v>
      </c>
      <c r="AO46" s="26">
        <v>40</v>
      </c>
      <c r="AP46" s="161">
        <f t="shared" ref="AP46:AP52" si="217">DATE($Z$1-AO46,1,1)</f>
        <v>31048</v>
      </c>
      <c r="AQ46" s="162"/>
      <c r="AR46" s="162"/>
      <c r="AS46" s="163"/>
      <c r="AT46" s="1"/>
      <c r="AV46" s="1"/>
      <c r="AW46" s="7" t="s">
        <v>18</v>
      </c>
      <c r="AX46" s="26">
        <v>40</v>
      </c>
      <c r="AY46" s="161">
        <f>DATE($Z$1-AX46,1,1)</f>
        <v>31048</v>
      </c>
      <c r="AZ46" s="162"/>
      <c r="BA46" s="162"/>
      <c r="BB46" s="162"/>
      <c r="BC46" s="162"/>
      <c r="BD46" s="162"/>
      <c r="BE46" s="162"/>
      <c r="BF46" s="163"/>
      <c r="BL46" s="122" t="s">
        <v>214</v>
      </c>
      <c r="BM46" s="123" t="s">
        <v>135</v>
      </c>
      <c r="FD46" s="106"/>
      <c r="IV46" s="1"/>
    </row>
    <row r="47" spans="2:256" customFormat="1" ht="21" customHeight="1" x14ac:dyDescent="0.15">
      <c r="AK47" s="42"/>
      <c r="AN47" s="7" t="s">
        <v>18</v>
      </c>
      <c r="AO47" s="26">
        <v>50</v>
      </c>
      <c r="AP47" s="161">
        <f t="shared" si="217"/>
        <v>27395</v>
      </c>
      <c r="AQ47" s="162"/>
      <c r="AR47" s="162"/>
      <c r="AS47" s="163"/>
      <c r="AT47" s="1"/>
      <c r="AV47" s="1"/>
      <c r="AW47" s="7" t="s">
        <v>18</v>
      </c>
      <c r="AX47" s="26">
        <v>50</v>
      </c>
      <c r="AY47" s="161">
        <f>DATE($Z$1-AX47,1,1)</f>
        <v>27395</v>
      </c>
      <c r="AZ47" s="162"/>
      <c r="BA47" s="162"/>
      <c r="BB47" s="162"/>
      <c r="BC47" s="162"/>
      <c r="BD47" s="162"/>
      <c r="BE47" s="162"/>
      <c r="BF47" s="163"/>
      <c r="BL47" s="122" t="s">
        <v>235</v>
      </c>
      <c r="BM47" s="123" t="s">
        <v>236</v>
      </c>
      <c r="FD47" s="1"/>
      <c r="IV47" s="1"/>
    </row>
    <row r="48" spans="2:256" customFormat="1" ht="21" customHeight="1" x14ac:dyDescent="0.15">
      <c r="AK48" s="42"/>
      <c r="AN48" s="7" t="s">
        <v>215</v>
      </c>
      <c r="AO48" s="26">
        <v>55</v>
      </c>
      <c r="AP48" s="161">
        <f>DATE($Z$1-AO48,1,1)</f>
        <v>25569</v>
      </c>
      <c r="AQ48" s="162"/>
      <c r="AR48" s="162"/>
      <c r="AS48" s="163"/>
      <c r="AT48" s="1"/>
      <c r="AV48" s="1"/>
      <c r="AW48" s="7" t="s">
        <v>18</v>
      </c>
      <c r="AX48" s="26">
        <v>60</v>
      </c>
      <c r="AY48" s="161">
        <f>DATE($Z$1-AX48,1,1)</f>
        <v>23743</v>
      </c>
      <c r="AZ48" s="162"/>
      <c r="BA48" s="162"/>
      <c r="BB48" s="162"/>
      <c r="BC48" s="162"/>
      <c r="BD48" s="162"/>
      <c r="BE48" s="162"/>
      <c r="BF48" s="163"/>
      <c r="BL48" s="122" t="s">
        <v>136</v>
      </c>
      <c r="BM48" s="123" t="s">
        <v>137</v>
      </c>
      <c r="FD48" s="1"/>
      <c r="IV48" s="1"/>
    </row>
    <row r="49" spans="2:256" customFormat="1" ht="21" customHeight="1" x14ac:dyDescent="0.15">
      <c r="AK49" s="42"/>
      <c r="AN49" s="7" t="s">
        <v>216</v>
      </c>
      <c r="AO49" s="26">
        <v>60</v>
      </c>
      <c r="AP49" s="161">
        <f t="shared" si="217"/>
        <v>23743</v>
      </c>
      <c r="AQ49" s="162"/>
      <c r="AR49" s="162"/>
      <c r="AS49" s="163"/>
      <c r="AT49" s="1"/>
      <c r="AV49" s="1"/>
      <c r="AW49" s="7" t="s">
        <v>19</v>
      </c>
      <c r="AX49" s="26">
        <v>70</v>
      </c>
      <c r="AY49" s="161">
        <f>DATE($Z$1-AX49,1,1)</f>
        <v>20090</v>
      </c>
      <c r="AZ49" s="162"/>
      <c r="BA49" s="162"/>
      <c r="BB49" s="162"/>
      <c r="BC49" s="162"/>
      <c r="BD49" s="162"/>
      <c r="BE49" s="162"/>
      <c r="BF49" s="163"/>
      <c r="BL49" s="122" t="s">
        <v>138</v>
      </c>
      <c r="BM49" s="123" t="s">
        <v>139</v>
      </c>
      <c r="FD49" s="1"/>
      <c r="IV49" s="1"/>
    </row>
    <row r="50" spans="2:256" customFormat="1" ht="21" customHeight="1" x14ac:dyDescent="0.15">
      <c r="AK50" s="42"/>
      <c r="AN50" s="7" t="s">
        <v>19</v>
      </c>
      <c r="AO50" s="26">
        <v>65</v>
      </c>
      <c r="AP50" s="161">
        <f t="shared" si="217"/>
        <v>21916</v>
      </c>
      <c r="AQ50" s="162"/>
      <c r="AR50" s="162"/>
      <c r="AS50" s="163"/>
      <c r="AT50" s="1"/>
      <c r="AV50" s="1"/>
      <c r="AW50" s="167" t="s">
        <v>87</v>
      </c>
      <c r="AX50" s="169">
        <v>100</v>
      </c>
      <c r="AY50" s="171">
        <f>DATE($Z$1-50,1,1)</f>
        <v>27395</v>
      </c>
      <c r="AZ50" s="172"/>
      <c r="BA50" s="172"/>
      <c r="BB50" s="172"/>
      <c r="BC50" s="172"/>
      <c r="BD50" s="90"/>
      <c r="BE50" s="90"/>
      <c r="BF50" s="91"/>
      <c r="BL50" s="122" t="s">
        <v>140</v>
      </c>
      <c r="BM50" s="123" t="s">
        <v>141</v>
      </c>
      <c r="FD50" s="1"/>
      <c r="IV50" s="1"/>
    </row>
    <row r="51" spans="2:256" customFormat="1" ht="21" customHeight="1" x14ac:dyDescent="0.15">
      <c r="AK51" s="42"/>
      <c r="AN51" s="7" t="s">
        <v>19</v>
      </c>
      <c r="AO51" s="26">
        <v>70</v>
      </c>
      <c r="AP51" s="161">
        <f t="shared" si="217"/>
        <v>20090</v>
      </c>
      <c r="AQ51" s="162"/>
      <c r="AR51" s="162"/>
      <c r="AS51" s="163"/>
      <c r="AT51" s="1"/>
      <c r="AV51" s="1"/>
      <c r="AW51" s="168"/>
      <c r="AX51" s="170"/>
      <c r="AY51" s="164">
        <f>DATE($Z$1-45,1,1)</f>
        <v>29221</v>
      </c>
      <c r="AZ51" s="165"/>
      <c r="BA51" s="165"/>
      <c r="BB51" s="165"/>
      <c r="BC51" s="165"/>
      <c r="BD51" s="92" t="s">
        <v>121</v>
      </c>
      <c r="BE51" s="92"/>
      <c r="BF51" s="93"/>
      <c r="BL51" s="122" t="s">
        <v>220</v>
      </c>
      <c r="BM51" s="123" t="s">
        <v>221</v>
      </c>
      <c r="FD51" s="1"/>
      <c r="IV51" s="1"/>
    </row>
    <row r="52" spans="2:256" customFormat="1" ht="21" customHeight="1" x14ac:dyDescent="0.15">
      <c r="AK52" s="42"/>
      <c r="AN52" s="7" t="s">
        <v>19</v>
      </c>
      <c r="AO52" s="26">
        <v>75</v>
      </c>
      <c r="AP52" s="161">
        <f t="shared" si="217"/>
        <v>18264</v>
      </c>
      <c r="AQ52" s="162"/>
      <c r="AR52" s="162"/>
      <c r="AS52" s="163"/>
      <c r="AT52" s="1"/>
      <c r="AV52" s="1"/>
      <c r="AW52" s="167" t="s">
        <v>87</v>
      </c>
      <c r="AX52" s="169">
        <v>120</v>
      </c>
      <c r="AY52" s="171">
        <f>DATE($Z$1-60,1,1)</f>
        <v>23743</v>
      </c>
      <c r="AZ52" s="172"/>
      <c r="BA52" s="172"/>
      <c r="BB52" s="172"/>
      <c r="BC52" s="172"/>
      <c r="BD52" s="90"/>
      <c r="BE52" s="90"/>
      <c r="BF52" s="91"/>
      <c r="BL52" s="122" t="s">
        <v>142</v>
      </c>
      <c r="BM52" s="123" t="s">
        <v>143</v>
      </c>
      <c r="FD52" s="1"/>
      <c r="IV52" s="1"/>
    </row>
    <row r="53" spans="2:256" x14ac:dyDescent="0.15">
      <c r="B53"/>
      <c r="C53"/>
      <c r="D53"/>
      <c r="E53"/>
      <c r="F53"/>
      <c r="G53"/>
      <c r="H53"/>
      <c r="I53"/>
      <c r="J53"/>
      <c r="K53"/>
      <c r="L53"/>
      <c r="M53"/>
      <c r="N53"/>
      <c r="O53"/>
      <c r="P53"/>
      <c r="Q53"/>
      <c r="R53"/>
      <c r="S53"/>
      <c r="T53"/>
      <c r="U53"/>
      <c r="V53"/>
      <c r="W53"/>
      <c r="X53"/>
      <c r="Y53"/>
      <c r="Z53"/>
      <c r="AA53"/>
      <c r="AB53"/>
      <c r="AC53"/>
      <c r="AD53"/>
      <c r="AE53"/>
      <c r="AF53"/>
      <c r="AG53"/>
      <c r="AH53"/>
      <c r="AI53"/>
      <c r="AJ53"/>
      <c r="AL53"/>
      <c r="AM53"/>
      <c r="AN53" s="7" t="s">
        <v>19</v>
      </c>
      <c r="AO53" s="26">
        <v>80</v>
      </c>
      <c r="AP53" s="161">
        <f>DATE($Z$1-AO53,1,1)</f>
        <v>16438</v>
      </c>
      <c r="AQ53" s="162"/>
      <c r="AR53" s="162"/>
      <c r="AS53" s="163"/>
      <c r="AT53" s="1"/>
      <c r="AU53"/>
      <c r="AW53" s="168"/>
      <c r="AX53" s="170"/>
      <c r="AY53" s="164">
        <f>DATE($Z$1-55,1,1)</f>
        <v>25569</v>
      </c>
      <c r="AZ53" s="165"/>
      <c r="BA53" s="165"/>
      <c r="BB53" s="165"/>
      <c r="BC53" s="165"/>
      <c r="BD53" s="92" t="s">
        <v>122</v>
      </c>
      <c r="BE53" s="92"/>
      <c r="BF53" s="93"/>
      <c r="BH53"/>
      <c r="BI53"/>
      <c r="BJ53"/>
      <c r="BK53"/>
      <c r="BL53" s="122" t="s">
        <v>237</v>
      </c>
      <c r="BM53" s="123" t="s">
        <v>237</v>
      </c>
      <c r="BN53"/>
      <c r="BO53"/>
      <c r="BP53"/>
      <c r="BQ53"/>
      <c r="BR53"/>
      <c r="BS53"/>
      <c r="BT53"/>
      <c r="BU53"/>
      <c r="BV53"/>
      <c r="BW53"/>
      <c r="BX53"/>
      <c r="BY53"/>
      <c r="BZ53"/>
      <c r="CA53"/>
      <c r="CB53"/>
      <c r="CC53"/>
      <c r="CD53"/>
      <c r="CE53"/>
      <c r="CF53"/>
      <c r="CG53"/>
      <c r="CH53"/>
      <c r="CI53"/>
      <c r="CJ53"/>
      <c r="CK53"/>
      <c r="CL53"/>
      <c r="CM53"/>
      <c r="CN53"/>
      <c r="CO53"/>
      <c r="CP53"/>
      <c r="CQ53"/>
      <c r="CR53"/>
      <c r="CS53"/>
      <c r="CT53"/>
      <c r="CU53"/>
      <c r="CV53"/>
      <c r="CW53"/>
      <c r="CX53"/>
      <c r="CY53"/>
      <c r="CZ53"/>
      <c r="DA53"/>
      <c r="DB53"/>
      <c r="DC53"/>
      <c r="DD53"/>
      <c r="DE53"/>
      <c r="DF53"/>
      <c r="DG53"/>
      <c r="DH53"/>
      <c r="DI53"/>
      <c r="DJ53"/>
      <c r="DK53"/>
      <c r="DL53"/>
      <c r="DM53"/>
      <c r="DN53"/>
      <c r="DO53"/>
      <c r="DP53"/>
      <c r="DQ53"/>
      <c r="DR53"/>
      <c r="DS53"/>
      <c r="DT53"/>
      <c r="DU53"/>
      <c r="DV53"/>
      <c r="DW53"/>
      <c r="DX53"/>
      <c r="DY53"/>
      <c r="DZ53"/>
      <c r="EA53"/>
      <c r="EB53"/>
      <c r="EC53"/>
      <c r="ED53"/>
      <c r="EE53"/>
      <c r="EF53"/>
      <c r="EG53"/>
      <c r="EH53"/>
      <c r="EI53"/>
      <c r="EJ53"/>
      <c r="EK53"/>
      <c r="EL53"/>
      <c r="EM53"/>
      <c r="EN53"/>
      <c r="EO53"/>
      <c r="EP53"/>
      <c r="EQ53"/>
      <c r="ER53"/>
      <c r="ES53"/>
      <c r="ET53"/>
      <c r="EU53"/>
      <c r="EV53"/>
      <c r="EW53"/>
      <c r="EX53"/>
      <c r="EY53"/>
      <c r="EZ53"/>
      <c r="FA53"/>
      <c r="FB53"/>
      <c r="FC53"/>
      <c r="FD53"/>
      <c r="FE53"/>
      <c r="FF53"/>
      <c r="FG53"/>
      <c r="FH53"/>
      <c r="FI53"/>
      <c r="FJ53"/>
      <c r="FK53"/>
      <c r="FL53"/>
      <c r="FM53"/>
      <c r="FN53"/>
      <c r="FO53"/>
      <c r="FP53"/>
      <c r="FQ53"/>
      <c r="FR53"/>
      <c r="FS53"/>
      <c r="FT53"/>
      <c r="FU53"/>
      <c r="FV53"/>
      <c r="FW53"/>
      <c r="FX53"/>
      <c r="FY53"/>
      <c r="FZ53"/>
      <c r="GA53"/>
      <c r="GB53"/>
      <c r="GC53"/>
      <c r="GD53"/>
      <c r="GE53"/>
      <c r="GF53"/>
      <c r="GG53"/>
      <c r="GH53"/>
      <c r="GI53"/>
      <c r="GJ53"/>
      <c r="GK53"/>
      <c r="GL53"/>
      <c r="GM53"/>
      <c r="GN53"/>
      <c r="GO53"/>
      <c r="GP53"/>
      <c r="GQ53"/>
      <c r="GR53"/>
      <c r="GS53"/>
      <c r="GT53"/>
      <c r="GU53"/>
      <c r="GV53"/>
      <c r="GW53"/>
      <c r="GX53"/>
      <c r="GY53"/>
      <c r="GZ53"/>
      <c r="HA53"/>
      <c r="HB53"/>
      <c r="HC53"/>
      <c r="HD53"/>
      <c r="HE53"/>
      <c r="HF53"/>
      <c r="HG53"/>
      <c r="HH53"/>
      <c r="HI53"/>
      <c r="HJ53"/>
      <c r="HK53"/>
      <c r="HL53"/>
      <c r="HM53"/>
      <c r="HN53"/>
      <c r="HO53"/>
      <c r="HP53"/>
      <c r="HQ53"/>
      <c r="HR53"/>
      <c r="HS53"/>
      <c r="HT53"/>
      <c r="HU53"/>
      <c r="HV53"/>
      <c r="HW53"/>
      <c r="HX53"/>
      <c r="HY53"/>
      <c r="HZ53"/>
      <c r="IA53"/>
      <c r="IB53"/>
      <c r="IC53"/>
      <c r="ID53"/>
      <c r="IE53"/>
      <c r="IF53"/>
      <c r="IG53"/>
      <c r="IH53"/>
      <c r="II53"/>
      <c r="IJ53"/>
      <c r="IK53"/>
      <c r="IL53"/>
      <c r="IM53"/>
      <c r="IN53"/>
      <c r="IO53"/>
      <c r="IP53"/>
      <c r="IQ53"/>
      <c r="IR53"/>
      <c r="IS53"/>
      <c r="IT53"/>
      <c r="IU53"/>
    </row>
    <row r="54" spans="2:256" x14ac:dyDescent="0.15">
      <c r="AT54" s="1"/>
      <c r="AU54"/>
      <c r="AW54" s="167" t="s">
        <v>87</v>
      </c>
      <c r="AX54" s="169">
        <v>130</v>
      </c>
      <c r="AY54" s="171">
        <f>DATE($Z$1-65,1,1)</f>
        <v>21916</v>
      </c>
      <c r="AZ54" s="172"/>
      <c r="BA54" s="172"/>
      <c r="BB54" s="172"/>
      <c r="BC54" s="172"/>
      <c r="BD54" s="90"/>
      <c r="BE54" s="90"/>
      <c r="BF54" s="91"/>
      <c r="BL54" s="122" t="s">
        <v>144</v>
      </c>
      <c r="BM54" s="123" t="s">
        <v>145</v>
      </c>
      <c r="BN54"/>
      <c r="BO54"/>
      <c r="BP54"/>
      <c r="BQ54"/>
      <c r="BR54"/>
      <c r="BS54"/>
      <c r="BT54"/>
      <c r="BU54"/>
      <c r="BV54"/>
      <c r="BW54"/>
      <c r="BX54"/>
      <c r="BY54"/>
      <c r="BZ54"/>
      <c r="CA54"/>
      <c r="CB54"/>
      <c r="CC54"/>
      <c r="CD54"/>
      <c r="CE54"/>
      <c r="CF54"/>
      <c r="CG54"/>
      <c r="CH54"/>
      <c r="CI54"/>
      <c r="CJ54"/>
      <c r="CK54"/>
      <c r="CL54"/>
      <c r="CM54"/>
      <c r="CN54"/>
      <c r="CO54"/>
      <c r="CP54"/>
      <c r="CQ54"/>
      <c r="CR54"/>
      <c r="CS54"/>
      <c r="CT54"/>
      <c r="CU54"/>
      <c r="CV54"/>
      <c r="CW54"/>
      <c r="CX54"/>
      <c r="CY54"/>
      <c r="CZ54"/>
      <c r="DA54"/>
      <c r="DB54"/>
      <c r="DC54"/>
      <c r="DD54"/>
      <c r="DE54"/>
      <c r="DF54"/>
      <c r="DG54"/>
      <c r="DH54"/>
      <c r="DI54"/>
      <c r="DJ54"/>
      <c r="DK54"/>
      <c r="DL54"/>
      <c r="DM54"/>
      <c r="DN54"/>
      <c r="DO54"/>
      <c r="DP54"/>
      <c r="DQ54"/>
      <c r="DR54"/>
      <c r="DS54"/>
      <c r="DT54"/>
      <c r="DU54"/>
      <c r="DV54"/>
      <c r="DW54"/>
      <c r="DX54"/>
      <c r="DY54"/>
      <c r="DZ54"/>
      <c r="EA54"/>
      <c r="EB54"/>
      <c r="EC54"/>
      <c r="ED54"/>
      <c r="EE54"/>
      <c r="EF54"/>
      <c r="EG54"/>
      <c r="EH54"/>
      <c r="EI54"/>
      <c r="EJ54"/>
      <c r="EK54"/>
      <c r="EL54"/>
      <c r="EM54"/>
      <c r="EN54"/>
      <c r="EO54"/>
      <c r="EP54"/>
      <c r="EQ54"/>
      <c r="ER54"/>
      <c r="ES54"/>
      <c r="ET54"/>
      <c r="EU54"/>
      <c r="EV54"/>
      <c r="EW54"/>
      <c r="EX54"/>
      <c r="EY54"/>
      <c r="EZ54"/>
      <c r="FA54"/>
      <c r="FB54"/>
      <c r="FC54"/>
      <c r="FD54"/>
      <c r="FE54"/>
      <c r="FF54"/>
      <c r="FG54"/>
      <c r="FH54"/>
      <c r="FI54"/>
      <c r="FJ54"/>
      <c r="FK54"/>
      <c r="FL54"/>
      <c r="FM54"/>
      <c r="FN54"/>
      <c r="FO54"/>
      <c r="FP54"/>
      <c r="FQ54"/>
      <c r="FR54"/>
      <c r="FS54"/>
      <c r="FT54"/>
      <c r="FU54"/>
      <c r="FV54"/>
      <c r="FW54"/>
      <c r="FX54"/>
      <c r="FY54"/>
      <c r="FZ54"/>
      <c r="GA54"/>
      <c r="GB54"/>
      <c r="GC54"/>
      <c r="GD54"/>
      <c r="GE54"/>
      <c r="GF54"/>
      <c r="GG54"/>
      <c r="GH54"/>
      <c r="GI54"/>
      <c r="GJ54"/>
      <c r="GK54"/>
      <c r="GL54"/>
      <c r="GM54"/>
      <c r="GN54"/>
      <c r="GO54"/>
      <c r="GP54"/>
      <c r="GQ54"/>
      <c r="GR54"/>
      <c r="GS54"/>
      <c r="GT54"/>
      <c r="GU54"/>
      <c r="GV54"/>
      <c r="GW54"/>
      <c r="GX54"/>
      <c r="GY54"/>
      <c r="GZ54"/>
      <c r="HA54"/>
      <c r="HB54"/>
      <c r="HC54"/>
      <c r="HD54"/>
      <c r="HE54"/>
      <c r="HF54"/>
      <c r="HG54"/>
      <c r="HH54"/>
      <c r="HI54"/>
      <c r="HJ54"/>
      <c r="HK54"/>
      <c r="HL54"/>
      <c r="HM54"/>
      <c r="HN54"/>
      <c r="HO54"/>
      <c r="HP54"/>
      <c r="HQ54"/>
      <c r="HR54"/>
      <c r="HS54"/>
      <c r="HT54"/>
      <c r="HU54"/>
      <c r="HV54"/>
      <c r="HW54"/>
      <c r="HX54"/>
      <c r="HY54"/>
      <c r="HZ54"/>
      <c r="IA54"/>
      <c r="IB54"/>
      <c r="IC54"/>
      <c r="ID54"/>
      <c r="IE54"/>
      <c r="IF54"/>
      <c r="IG54"/>
      <c r="IH54"/>
      <c r="II54"/>
      <c r="IJ54"/>
      <c r="IK54"/>
      <c r="IL54"/>
      <c r="IM54"/>
      <c r="IN54"/>
      <c r="IO54"/>
      <c r="IP54"/>
      <c r="IQ54"/>
      <c r="IR54"/>
      <c r="IS54"/>
      <c r="IT54"/>
      <c r="IU54"/>
    </row>
    <row r="55" spans="2:256" x14ac:dyDescent="0.15">
      <c r="AT55" s="1"/>
      <c r="AU55"/>
      <c r="AW55" s="168"/>
      <c r="AX55" s="170"/>
      <c r="AY55" s="164">
        <f>DATE($Z$1-60,1,1)</f>
        <v>23743</v>
      </c>
      <c r="AZ55" s="165"/>
      <c r="BA55" s="165"/>
      <c r="BB55" s="165"/>
      <c r="BC55" s="165"/>
      <c r="BD55" s="92" t="s">
        <v>217</v>
      </c>
      <c r="BE55" s="92"/>
      <c r="BF55" s="93"/>
      <c r="BL55" s="122" t="s">
        <v>147</v>
      </c>
      <c r="BM55" s="123" t="s">
        <v>238</v>
      </c>
    </row>
    <row r="56" spans="2:256" x14ac:dyDescent="0.15">
      <c r="BL56" s="122" t="s">
        <v>82</v>
      </c>
      <c r="BM56" s="123" t="s">
        <v>146</v>
      </c>
    </row>
    <row r="57" spans="2:256" x14ac:dyDescent="0.15">
      <c r="BL57" s="122" t="s">
        <v>148</v>
      </c>
      <c r="BM57" s="123" t="s">
        <v>149</v>
      </c>
    </row>
    <row r="58" spans="2:256" x14ac:dyDescent="0.15">
      <c r="BL58" s="122" t="s">
        <v>150</v>
      </c>
      <c r="BM58" s="123" t="s">
        <v>239</v>
      </c>
    </row>
    <row r="59" spans="2:256" x14ac:dyDescent="0.15">
      <c r="BL59" s="122" t="s">
        <v>151</v>
      </c>
      <c r="BM59" s="123" t="s">
        <v>152</v>
      </c>
    </row>
    <row r="60" spans="2:256" x14ac:dyDescent="0.15">
      <c r="BL60" s="122" t="s">
        <v>153</v>
      </c>
      <c r="BM60" s="123" t="s">
        <v>154</v>
      </c>
    </row>
    <row r="61" spans="2:256" x14ac:dyDescent="0.15">
      <c r="BL61" s="122" t="s">
        <v>51</v>
      </c>
      <c r="BM61" s="123" t="s">
        <v>155</v>
      </c>
    </row>
    <row r="62" spans="2:256" x14ac:dyDescent="0.15">
      <c r="BL62" s="122" t="s">
        <v>156</v>
      </c>
      <c r="BM62" s="123" t="s">
        <v>156</v>
      </c>
    </row>
    <row r="63" spans="2:256" x14ac:dyDescent="0.15">
      <c r="BL63" s="122" t="s">
        <v>157</v>
      </c>
      <c r="BM63" s="123" t="s">
        <v>158</v>
      </c>
    </row>
    <row r="64" spans="2:256" x14ac:dyDescent="0.15">
      <c r="BL64" s="122" t="s">
        <v>159</v>
      </c>
      <c r="BM64" s="123" t="s">
        <v>160</v>
      </c>
    </row>
    <row r="65" spans="64:65" x14ac:dyDescent="0.15">
      <c r="BL65" s="122" t="s">
        <v>161</v>
      </c>
      <c r="BM65" s="123" t="s">
        <v>162</v>
      </c>
    </row>
    <row r="66" spans="64:65" x14ac:dyDescent="0.15">
      <c r="BL66" s="122" t="s">
        <v>163</v>
      </c>
      <c r="BM66" s="123" t="s">
        <v>164</v>
      </c>
    </row>
    <row r="67" spans="64:65" x14ac:dyDescent="0.15">
      <c r="BL67" s="122" t="s">
        <v>165</v>
      </c>
      <c r="BM67" s="123" t="s">
        <v>166</v>
      </c>
    </row>
    <row r="68" spans="64:65" x14ac:dyDescent="0.15">
      <c r="BL68" s="122" t="s">
        <v>167</v>
      </c>
      <c r="BM68" s="123" t="s">
        <v>168</v>
      </c>
    </row>
    <row r="69" spans="64:65" x14ac:dyDescent="0.15">
      <c r="BL69" s="122" t="s">
        <v>169</v>
      </c>
      <c r="BM69" s="123" t="s">
        <v>170</v>
      </c>
    </row>
    <row r="70" spans="64:65" x14ac:dyDescent="0.15">
      <c r="BL70" s="122" t="s">
        <v>171</v>
      </c>
      <c r="BM70" s="123" t="s">
        <v>172</v>
      </c>
    </row>
    <row r="71" spans="64:65" x14ac:dyDescent="0.15">
      <c r="BL71" s="122" t="s">
        <v>173</v>
      </c>
      <c r="BM71" s="123" t="s">
        <v>174</v>
      </c>
    </row>
    <row r="72" spans="64:65" x14ac:dyDescent="0.15">
      <c r="BL72" s="122" t="s">
        <v>175</v>
      </c>
      <c r="BM72" s="123" t="s">
        <v>176</v>
      </c>
    </row>
    <row r="73" spans="64:65" x14ac:dyDescent="0.15">
      <c r="BL73" s="122" t="s">
        <v>240</v>
      </c>
      <c r="BM73" s="123" t="s">
        <v>241</v>
      </c>
    </row>
    <row r="75" spans="64:65" x14ac:dyDescent="0.15">
      <c r="BL75" s="125" t="s">
        <v>50</v>
      </c>
      <c r="BM75" s="7"/>
    </row>
    <row r="76" spans="64:65" x14ac:dyDescent="0.15">
      <c r="BL76" s="125" t="s">
        <v>213</v>
      </c>
      <c r="BM76" s="7"/>
    </row>
    <row r="77" spans="64:65" x14ac:dyDescent="0.15">
      <c r="BL77" s="125" t="s">
        <v>81</v>
      </c>
      <c r="BM77" s="7"/>
    </row>
    <row r="78" spans="64:65" x14ac:dyDescent="0.15">
      <c r="BL78" s="124" t="s">
        <v>177</v>
      </c>
      <c r="BM78" s="123" t="s">
        <v>178</v>
      </c>
    </row>
    <row r="79" spans="64:65" x14ac:dyDescent="0.15">
      <c r="BL79" s="124" t="s">
        <v>179</v>
      </c>
      <c r="BM79" s="123" t="s">
        <v>180</v>
      </c>
    </row>
    <row r="80" spans="64:65" x14ac:dyDescent="0.15">
      <c r="BL80" s="124" t="s">
        <v>181</v>
      </c>
      <c r="BM80" s="123" t="s">
        <v>182</v>
      </c>
    </row>
    <row r="81" spans="64:65" x14ac:dyDescent="0.15">
      <c r="BL81" s="124" t="s">
        <v>183</v>
      </c>
      <c r="BM81" s="123" t="s">
        <v>184</v>
      </c>
    </row>
    <row r="82" spans="64:65" x14ac:dyDescent="0.15">
      <c r="BL82" s="124" t="s">
        <v>185</v>
      </c>
      <c r="BM82" s="123" t="s">
        <v>186</v>
      </c>
    </row>
    <row r="83" spans="64:65" x14ac:dyDescent="0.15">
      <c r="BL83" s="124" t="s">
        <v>242</v>
      </c>
      <c r="BM83" s="123" t="s">
        <v>243</v>
      </c>
    </row>
    <row r="84" spans="64:65" x14ac:dyDescent="0.15">
      <c r="BL84" s="124" t="s">
        <v>187</v>
      </c>
      <c r="BM84" s="123" t="s">
        <v>188</v>
      </c>
    </row>
    <row r="85" spans="64:65" x14ac:dyDescent="0.15">
      <c r="BL85" s="124" t="s">
        <v>189</v>
      </c>
      <c r="BM85" s="123" t="s">
        <v>190</v>
      </c>
    </row>
    <row r="86" spans="64:65" x14ac:dyDescent="0.15">
      <c r="BL86" s="124" t="s">
        <v>191</v>
      </c>
      <c r="BM86" s="123" t="s">
        <v>192</v>
      </c>
    </row>
    <row r="87" spans="64:65" x14ac:dyDescent="0.15">
      <c r="BL87" s="124" t="s">
        <v>193</v>
      </c>
      <c r="BM87" s="123" t="s">
        <v>194</v>
      </c>
    </row>
    <row r="88" spans="64:65" x14ac:dyDescent="0.15">
      <c r="BL88" s="124" t="s">
        <v>195</v>
      </c>
      <c r="BM88" s="123" t="s">
        <v>196</v>
      </c>
    </row>
    <row r="89" spans="64:65" x14ac:dyDescent="0.15">
      <c r="BL89" s="124" t="s">
        <v>197</v>
      </c>
      <c r="BM89" s="123" t="s">
        <v>198</v>
      </c>
    </row>
    <row r="90" spans="64:65" x14ac:dyDescent="0.15">
      <c r="BL90" s="124" t="s">
        <v>199</v>
      </c>
      <c r="BM90" s="123" t="s">
        <v>200</v>
      </c>
    </row>
    <row r="91" spans="64:65" x14ac:dyDescent="0.15">
      <c r="BL91" s="124" t="s">
        <v>201</v>
      </c>
      <c r="BM91" s="123" t="s">
        <v>202</v>
      </c>
    </row>
    <row r="92" spans="64:65" x14ac:dyDescent="0.15">
      <c r="BL92" s="124" t="s">
        <v>203</v>
      </c>
      <c r="BM92" s="123" t="s">
        <v>204</v>
      </c>
    </row>
    <row r="93" spans="64:65" x14ac:dyDescent="0.15">
      <c r="BL93" s="124" t="s">
        <v>205</v>
      </c>
      <c r="BM93" s="123" t="s">
        <v>206</v>
      </c>
    </row>
    <row r="94" spans="64:65" x14ac:dyDescent="0.15">
      <c r="BL94" s="124" t="s">
        <v>207</v>
      </c>
      <c r="BM94" s="123" t="s">
        <v>208</v>
      </c>
    </row>
    <row r="95" spans="64:65" x14ac:dyDescent="0.15">
      <c r="BL95" s="124" t="s">
        <v>209</v>
      </c>
      <c r="BM95" s="123" t="s">
        <v>210</v>
      </c>
    </row>
    <row r="96" spans="64:65" x14ac:dyDescent="0.15">
      <c r="BL96" s="124" t="s">
        <v>211</v>
      </c>
      <c r="BM96" s="123" t="s">
        <v>212</v>
      </c>
    </row>
  </sheetData>
  <sheetProtection sheet="1" objects="1" scenarios="1"/>
  <mergeCells count="97">
    <mergeCell ref="S25:X25"/>
    <mergeCell ref="F25:K25"/>
    <mergeCell ref="AP52:AS52"/>
    <mergeCell ref="D29:AJ29"/>
    <mergeCell ref="D30:AJ30"/>
    <mergeCell ref="D32:AJ32"/>
    <mergeCell ref="B25:E25"/>
    <mergeCell ref="L25:R25"/>
    <mergeCell ref="B27:AJ27"/>
    <mergeCell ref="B28:C28"/>
    <mergeCell ref="D28:AJ28"/>
    <mergeCell ref="B32:C32"/>
    <mergeCell ref="AJ35:AJ36"/>
    <mergeCell ref="B34:AJ34"/>
    <mergeCell ref="M35:R35"/>
    <mergeCell ref="B40:AJ40"/>
    <mergeCell ref="F24:K24"/>
    <mergeCell ref="AL5:AR5"/>
    <mergeCell ref="AL6:AL8"/>
    <mergeCell ref="AQ6:AQ8"/>
    <mergeCell ref="AI35:AI36"/>
    <mergeCell ref="D31:AJ31"/>
    <mergeCell ref="S24:X24"/>
    <mergeCell ref="B24:E24"/>
    <mergeCell ref="B30:C30"/>
    <mergeCell ref="B31:C31"/>
    <mergeCell ref="Y25:AI25"/>
    <mergeCell ref="B29:C29"/>
    <mergeCell ref="F33:N33"/>
    <mergeCell ref="U33:AD33"/>
    <mergeCell ref="B35:C36"/>
    <mergeCell ref="AP6:AP8"/>
    <mergeCell ref="L24:R24"/>
    <mergeCell ref="AU5:BE5"/>
    <mergeCell ref="AN6:AO7"/>
    <mergeCell ref="AU6:AU8"/>
    <mergeCell ref="AM6:AM8"/>
    <mergeCell ref="AR6:AR8"/>
    <mergeCell ref="BE6:BE8"/>
    <mergeCell ref="AV6:AV8"/>
    <mergeCell ref="BC6:BD7"/>
    <mergeCell ref="D35:L35"/>
    <mergeCell ref="B37:B38"/>
    <mergeCell ref="M41:N41"/>
    <mergeCell ref="Y41:Z41"/>
    <mergeCell ref="H41:I41"/>
    <mergeCell ref="B41:C41"/>
    <mergeCell ref="E41:F41"/>
    <mergeCell ref="S35:X35"/>
    <mergeCell ref="Y35:AC35"/>
    <mergeCell ref="AC41:AD41"/>
    <mergeCell ref="AD35:AH35"/>
    <mergeCell ref="U41:V41"/>
    <mergeCell ref="Z1:AD1"/>
    <mergeCell ref="AY49:BF49"/>
    <mergeCell ref="AX50:AX51"/>
    <mergeCell ref="AY50:BC50"/>
    <mergeCell ref="AY51:BC51"/>
    <mergeCell ref="AW6:AZ7"/>
    <mergeCell ref="AW8:AX8"/>
    <mergeCell ref="AY8:AZ8"/>
    <mergeCell ref="AP46:AS46"/>
    <mergeCell ref="AN44:AO44"/>
    <mergeCell ref="BF9:BJ9"/>
    <mergeCell ref="BF10:BJ10"/>
    <mergeCell ref="BF11:BJ11"/>
    <mergeCell ref="BF12:BJ12"/>
    <mergeCell ref="AP51:AS51"/>
    <mergeCell ref="AW50:AW51"/>
    <mergeCell ref="AI1:AJ1"/>
    <mergeCell ref="BC1:BE1"/>
    <mergeCell ref="AY46:BF46"/>
    <mergeCell ref="AY47:BF47"/>
    <mergeCell ref="AY48:BF48"/>
    <mergeCell ref="AP47:AS47"/>
    <mergeCell ref="AW43:BF43"/>
    <mergeCell ref="AW44:AX44"/>
    <mergeCell ref="AY44:BF44"/>
    <mergeCell ref="AN43:AS43"/>
    <mergeCell ref="AH41:AJ41"/>
    <mergeCell ref="AP48:AS48"/>
    <mergeCell ref="AP44:AS44"/>
    <mergeCell ref="BA6:BB7"/>
    <mergeCell ref="AK9:AK12"/>
    <mergeCell ref="B5:AJ22"/>
    <mergeCell ref="AW54:AW55"/>
    <mergeCell ref="AX54:AX55"/>
    <mergeCell ref="AY54:BC54"/>
    <mergeCell ref="AY55:BC55"/>
    <mergeCell ref="AW52:AW53"/>
    <mergeCell ref="AX52:AX53"/>
    <mergeCell ref="AY52:BC52"/>
    <mergeCell ref="AP53:AS53"/>
    <mergeCell ref="AY53:BC53"/>
    <mergeCell ref="AP50:AS50"/>
    <mergeCell ref="R41:S41"/>
    <mergeCell ref="AP49:AS49"/>
  </mergeCells>
  <phoneticPr fontId="1"/>
  <conditionalFormatting sqref="AQ14:AQ40">
    <cfRule type="expression" dxfId="48" priority="174" stopIfTrue="1">
      <formula>AND($AM14=$FD$11,$AQ14&gt;$FE$11)</formula>
    </cfRule>
    <cfRule type="expression" dxfId="47" priority="168" stopIfTrue="1">
      <formula>AND($AM14=$FD$20,$AQ14&gt;$FE$20)</formula>
    </cfRule>
    <cfRule type="expression" dxfId="46" priority="165" stopIfTrue="1">
      <formula>AND($AM14=$FD22,$AQ14&gt;$FE$22)</formula>
    </cfRule>
    <cfRule type="expression" dxfId="45" priority="166" stopIfTrue="1">
      <formula>AND($AM14=$FD$16,$AQ14&gt;$FE$16)</formula>
    </cfRule>
    <cfRule type="expression" dxfId="44" priority="167" stopIfTrue="1">
      <formula>ISERROR($AK13)</formula>
    </cfRule>
    <cfRule type="expression" dxfId="43" priority="169" stopIfTrue="1">
      <formula>AND($AM14=$FD$21,$AQ14&gt;$FE$21)</formula>
    </cfRule>
    <cfRule type="expression" dxfId="42" priority="170" stopIfTrue="1">
      <formula>AND($AM14=$FD$15,$AQ14&gt;$FE$15)</formula>
    </cfRule>
    <cfRule type="expression" dxfId="41" priority="171" stopIfTrue="1">
      <formula>AND($AM14=$FD$14,$AQ14&gt;$FE$14)</formula>
    </cfRule>
    <cfRule type="expression" dxfId="40" priority="172" stopIfTrue="1">
      <formula>AND($AM14=$FD$13,$AQ14&gt;$FE$13)</formula>
    </cfRule>
    <cfRule type="expression" dxfId="39" priority="173" stopIfTrue="1">
      <formula>AND($AM14=$FD$12,$AQ14&gt;$FE$12)</formula>
    </cfRule>
  </conditionalFormatting>
  <conditionalFormatting sqref="BC12:BC13">
    <cfRule type="expression" dxfId="38" priority="131" stopIfTrue="1">
      <formula>AND($AW12=$BM$11,$BD12&gt;$BN$11)</formula>
    </cfRule>
    <cfRule type="expression" dxfId="37" priority="132" stopIfTrue="1">
      <formula>AND($AW12=$BM$12,$BD12&gt;$BN$12)</formula>
    </cfRule>
    <cfRule type="expression" dxfId="36" priority="133" stopIfTrue="1">
      <formula>AND($AW12=$BM$13,$BD12&gt;$BN$13)</formula>
    </cfRule>
    <cfRule type="expression" dxfId="35" priority="134" stopIfTrue="1">
      <formula>AND($AW12=$BM$17,$BD12&gt;$BN$17)</formula>
    </cfRule>
    <cfRule type="expression" dxfId="34" priority="135" stopIfTrue="1">
      <formula>AND($AW12=$BM$18,$BD12&gt;$BN$18)</formula>
    </cfRule>
    <cfRule type="expression" dxfId="33" priority="136" stopIfTrue="1">
      <formula>AND($AW12=$BM$22,$BD12&gt;$BS$22)</formula>
    </cfRule>
    <cfRule type="expression" dxfId="32" priority="129" stopIfTrue="1">
      <formula>AND($AW12=$BM$23,$BD12&gt;$BS$23)</formula>
    </cfRule>
    <cfRule type="expression" dxfId="31" priority="130" stopIfTrue="1">
      <formula>ISERROR($BG12)</formula>
    </cfRule>
  </conditionalFormatting>
  <conditionalFormatting sqref="BC14:BC40">
    <cfRule type="expression" dxfId="30" priority="151" stopIfTrue="1">
      <formula>AND($AV14=$BL$13,$BC14&gt;$BM$13)</formula>
    </cfRule>
    <cfRule type="expression" dxfId="29" priority="3" stopIfTrue="1">
      <formula>AND($AV14=$BL$24,$BC14&gt;$BR$24)</formula>
    </cfRule>
    <cfRule type="expression" dxfId="28" priority="149" stopIfTrue="1">
      <formula>AND($AV14=$BL$11,$BC14&gt;$BM$11)</formula>
    </cfRule>
    <cfRule type="expression" dxfId="27" priority="148" stopIfTrue="1">
      <formula>ISERROR($BF14)</formula>
    </cfRule>
    <cfRule type="expression" dxfId="26" priority="147" stopIfTrue="1">
      <formula>AND($AV14=$BL$23,$BC14&gt;$BR$23)</formula>
    </cfRule>
    <cfRule type="expression" dxfId="25" priority="150" stopIfTrue="1">
      <formula>AND($AV14=$BL$12,$BC14&gt;$BM$12)</formula>
    </cfRule>
    <cfRule type="expression" dxfId="24" priority="153" stopIfTrue="1">
      <formula>AND($AV14=$BL$18,$BC14&gt;$BM$18)</formula>
    </cfRule>
    <cfRule type="expression" dxfId="23" priority="154" stopIfTrue="1">
      <formula>AND($AV14=$BL$22,$BC14&gt;$BR$22)</formula>
    </cfRule>
    <cfRule type="expression" dxfId="22" priority="152" stopIfTrue="1">
      <formula>AND($AV14=$BL$17,$BC14&gt;$BM$17)</formula>
    </cfRule>
  </conditionalFormatting>
  <conditionalFormatting sqref="BD12:BD13">
    <cfRule type="expression" dxfId="21" priority="120" stopIfTrue="1">
      <formula>AND($AW12=$BM$23,$BL12&lt;120)</formula>
    </cfRule>
    <cfRule type="expression" dxfId="20" priority="121" stopIfTrue="1">
      <formula>ISERROR($BH12)</formula>
    </cfRule>
    <cfRule type="expression" dxfId="19" priority="123" stopIfTrue="1">
      <formula>AND($AW12=$BM$18,$BE12&gt;$BN$18)</formula>
    </cfRule>
    <cfRule type="expression" dxfId="18" priority="124" stopIfTrue="1">
      <formula>AND($AW12=$BM$17,$BE12&gt;$BN$17)</formula>
    </cfRule>
    <cfRule type="expression" dxfId="17" priority="125" stopIfTrue="1">
      <formula>AND($AW12=$BM$13,$BE12&gt;$BN$13)</formula>
    </cfRule>
    <cfRule type="expression" dxfId="16" priority="126" stopIfTrue="1">
      <formula>AND($AW12=$BM$12,$BE12&gt;$BN$12)</formula>
    </cfRule>
    <cfRule type="expression" dxfId="15" priority="127" stopIfTrue="1">
      <formula>AND($AW12=$BM$11,$BE12&gt;$BN$11)</formula>
    </cfRule>
    <cfRule type="expression" dxfId="14" priority="128" stopIfTrue="1">
      <formula>AND($AW12=$BM$22,$BL12&lt;100)</formula>
    </cfRule>
    <cfRule type="expression" dxfId="13" priority="122" stopIfTrue="1">
      <formula>AND($AW12=$BM$22,$BE12&gt;$BN$22)</formula>
    </cfRule>
    <cfRule type="expression" dxfId="12" priority="119" stopIfTrue="1">
      <formula>AND($AW12=$BM$23,$BE12&gt;$BN$23)</formula>
    </cfRule>
  </conditionalFormatting>
  <conditionalFormatting sqref="BD14:BD40">
    <cfRule type="expression" dxfId="11" priority="142" stopIfTrue="1">
      <formula>AND($AV14=$BL$17,$BD14&gt;$BM$17)</formula>
    </cfRule>
    <cfRule type="expression" dxfId="10" priority="143" stopIfTrue="1">
      <formula>AND($AV14=$BL$13,$BD14&gt;$BM$13)</formula>
    </cfRule>
    <cfRule type="expression" dxfId="9" priority="144" stopIfTrue="1">
      <formula>AND($AV14=$BL$12,$BD14&gt;$BM$12)</formula>
    </cfRule>
    <cfRule type="expression" dxfId="8" priority="145" stopIfTrue="1">
      <formula>AND($AV14=$BL$11,$BD14&gt;$BM$11)</formula>
    </cfRule>
    <cfRule type="expression" dxfId="7" priority="146" stopIfTrue="1">
      <formula>AND($AV14=$BL$22,$BK14&lt;100)</formula>
    </cfRule>
    <cfRule type="expression" dxfId="6" priority="140" stopIfTrue="1">
      <formula>AND($AV14=$BL$22,$BD14&gt;$BM$22)</formula>
    </cfRule>
    <cfRule type="expression" dxfId="5" priority="139" stopIfTrue="1">
      <formula>ISERROR($BG14)</formula>
    </cfRule>
    <cfRule type="expression" dxfId="4" priority="138" stopIfTrue="1">
      <formula>AND($AV14=$BL$23,$BK14&lt;120)</formula>
    </cfRule>
    <cfRule type="expression" dxfId="3" priority="137" stopIfTrue="1">
      <formula>AND($AV14=$BL$23,$BD14&gt;$BM$23)</formula>
    </cfRule>
    <cfRule type="expression" dxfId="2" priority="1" stopIfTrue="1">
      <formula>AND($AV14=$BL$24,$BK14&lt;130)</formula>
    </cfRule>
    <cfRule type="expression" dxfId="1" priority="2" stopIfTrue="1">
      <formula>AND($AV14=$BL$24,$BD14&gt;$BM$24)</formula>
    </cfRule>
    <cfRule type="expression" dxfId="0" priority="141" stopIfTrue="1">
      <formula>AND($AV14=$BL$18,$BD14&gt;$BM$18)</formula>
    </cfRule>
  </conditionalFormatting>
  <dataValidations count="12">
    <dataValidation imeMode="hiragana" allowBlank="1" showInputMessage="1" showErrorMessage="1" sqref="AL6 AU6" xr:uid="{00000000-0002-0000-0000-000000000000}"/>
    <dataValidation imeMode="on" allowBlank="1" showInputMessage="1" showErrorMessage="1" sqref="D28:AJ29 F25 L25:R25" xr:uid="{00000000-0002-0000-0000-000002000000}"/>
    <dataValidation imeMode="fullKatakana" allowBlank="1" showInputMessage="1" showErrorMessage="1" sqref="S25:X25" xr:uid="{00000000-0002-0000-0000-000003000000}"/>
    <dataValidation imeMode="off" allowBlank="1" showInputMessage="1" showErrorMessage="1" sqref="D30:AJ32" xr:uid="{00000000-0002-0000-0000-000004000000}"/>
    <dataValidation type="list" allowBlank="1" showInputMessage="1" showErrorMessage="1" sqref="AQ9:AQ11" xr:uid="{00000000-0002-0000-0000-000005000000}">
      <formula1>INDIRECT($AM9)</formula1>
    </dataValidation>
    <dataValidation type="list" allowBlank="1" showInputMessage="1" showErrorMessage="1" promptTitle="西暦" prompt="4桁のみ" sqref="AQ14:AQ40" xr:uid="{00000000-0002-0000-0000-000006000000}">
      <formula1>INDIRECT($AM14)</formula1>
    </dataValidation>
    <dataValidation type="list" imeMode="off" allowBlank="1" showInputMessage="1" showErrorMessage="1" sqref="BC14:BD40" xr:uid="{00000000-0002-0000-0000-000009000000}">
      <formula1>INDIRECT($AV14)</formula1>
    </dataValidation>
    <dataValidation type="list" allowBlank="1" showInputMessage="1" showErrorMessage="1" sqref="AV9:AV13" xr:uid="{00000000-0002-0000-0000-000001000000}">
      <formula1>$BL$9:$BL$22</formula1>
    </dataValidation>
    <dataValidation type="list" allowBlank="1" showInputMessage="1" showErrorMessage="1" sqref="AV14:AV40" xr:uid="{00000000-0002-0000-0000-000007000000}">
      <formula1>$BL$9:$BL$24</formula1>
    </dataValidation>
    <dataValidation type="list" allowBlank="1" showInputMessage="1" showErrorMessage="1" sqref="AM9:AM13" xr:uid="{00000000-0002-0000-0000-000008000000}">
      <formula1>$FD$8:$FD$22</formula1>
    </dataValidation>
    <dataValidation type="list" allowBlank="1" showInputMessage="1" showErrorMessage="1" sqref="AM14:AM40" xr:uid="{339233F9-396E-4636-B7FD-B61EA32B9E6A}">
      <formula1>$FD$8:$FD$23</formula1>
    </dataValidation>
    <dataValidation type="list" allowBlank="1" showInputMessage="1" showErrorMessage="1" sqref="BA14:BB40 AP14:AP40" xr:uid="{00000000-0002-0000-0000-00000A000000}">
      <formula1>$BL$44:$BL$96</formula1>
    </dataValidation>
  </dataValidations>
  <hyperlinks>
    <hyperlink ref="F33" location="加盟団体申込用!AH1" display="シングルスエントリーリストへ" xr:uid="{00000000-0004-0000-0000-000000000000}"/>
    <hyperlink ref="U33" location="加盟団体申込用!AP1" display="ダブルスエントリーリストへ" xr:uid="{00000000-0004-0000-0000-000001000000}"/>
    <hyperlink ref="U33:AC33" location="在住者申込用!AP1" display="ダブルスエントリーリストへ" xr:uid="{00000000-0004-0000-0000-000002000000}"/>
    <hyperlink ref="F33:N33" location="在住者申込用!AO1" display="シングルスエントリーリストへ" xr:uid="{00000000-0004-0000-0000-000003000000}"/>
    <hyperlink ref="U33:AD33" location="在住者申込用!AW1" display="ダブルスエントリーリストへ" xr:uid="{00000000-0004-0000-0000-000004000000}"/>
  </hyperlinks>
  <printOptions horizontalCentered="1"/>
  <pageMargins left="0.31496062992125984" right="0.31496062992125984" top="0.39370078740157483" bottom="0.39370078740157483" header="0.31496062992125984" footer="0.31496062992125984"/>
  <pageSetup paperSize="9" scale="75" orientation="portrait" horizontalDpi="4294967293" r:id="rId1"/>
  <colBreaks count="2" manualBreakCount="2">
    <brk id="36" max="40" man="1"/>
    <brk id="44" max="40"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U D A A B Q S w M E F A A C A A g A k T V l U S m 4 Y w S l A A A A 9 Q A A A B I A H A B D b 2 5 m a W c v U G F j a 2 F n Z S 5 4 b W w g o h g A K K A U A A A A A A A A A A A A A A A A A A A A A A A A A A A A e 7 9 7 v 4 1 9 R W 6 O Q l l q U X F m f p 6 t k q G e g Z J C a l 5 y f k p m X r q t U m l J m q 6 F k r 2 d T U B i c n Z i e q o C U H F e s V V F c a a t U k Z J S Y G V v n 5 5 e b l e u b F e f l G 6 v p G B g a F + h K 9 P c H J G a m 6 i b m Z e c U l i X n K q E l x X C m F d S n Y 2 Y R D H 2 B n p W Z j q m Z s A n W S j D x O z 8 c 3 M Q 8 g b A e V A s k i C N s 6 l O S W l R a l 2 W Y m 6 X g E 2 + j C u j T 7 U C 3 Y A U E s D B B Q A A g A I A J E 1 Z V E 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C R N W V R K I p H u A 4 A A A A R A A A A E w A c A E Z v c m 1 1 b G F z L 1 N l Y 3 R p b 2 4 x L m 0 g o h g A K K A U A A A A A A A A A A A A A A A A A A A A A A A A A A A A K 0 5 N L s n M z 1 M I h t C G 1 g B Q S w E C L Q A U A A I A C A C R N W V R K b h j B K U A A A D 1 A A A A E g A A A A A A A A A A A A A A A A A A A A A A Q 2 9 u Z m l n L 1 B h Y 2 t h Z 2 U u e G 1 s U E s B A i 0 A F A A C A A g A k T V l U Q / K 6 a u k A A A A 6 Q A A A B M A A A A A A A A A A A A A A A A A 8 Q A A A F t D b 2 5 0 Z W 5 0 X 1 R 5 c G V z X S 5 4 b W x Q S w E C L Q A U A A I A C A C R N W V R K I p H u A 4 A A A A R A A A A E w A A A A A A A A A A A A A A A A D i A Q A A R m 9 y b X V s Y X M v U 2 V j d G l v b j E u b V B L B Q Y A A A A A A w A D A M I A A A A 9 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A m A Q A A A Q A A A N C M n d 8 B F d E R j H o A w E / C l + s B A A A A O 8 b 1 Q R l J 4 k e 2 I / P J G b 5 p / g A A A A A C A A A A A A A Q Z g A A A A E A A C A A A A A W 2 Z j Q T j 6 k N 8 i C h 7 m M c + 6 N G j E w N T 6 x W 6 0 W g 6 Z n m K j w i w A A A A A O g A A A A A I A A C A A A A A c u k S w R M 4 m o 5 w l a 2 / Z Z C b 2 Y S Q H s U n C 0 l J 5 t 7 G I R 0 o F E V A A A A A Q x M 1 5 J 4 x 9 R u j 9 I Y N g E T o H d E D 2 j Q j R c w F A E C g O r l i z F A d A k 5 j f d o 6 g + 0 H R + N t f b 8 C 8 o y l c c 1 W u p G R e v 4 w y a 5 + q 9 h l V s B D V u N x O t f / W 7 U + A h E A A A A C 8 k I 0 v X O p 7 J m b U e 6 C n L Q 8 e S z R z 3 S b D u F R U b T S Z R b F D j b i S O d P t G m s T S T E W i I m Q a o U C K s V T D L J 7 K R 8 + 5 w A o t F u Z < / D a t a M a s h u p > 
</file>

<file path=customXml/itemProps1.xml><?xml version="1.0" encoding="utf-8"?>
<ds:datastoreItem xmlns:ds="http://schemas.openxmlformats.org/officeDocument/2006/customXml" ds:itemID="{2B79A34C-55C7-4185-BB3F-61CA378E49F2}">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34</vt:i4>
      </vt:variant>
    </vt:vector>
  </HeadingPairs>
  <TitlesOfParts>
    <vt:vector size="35" baseType="lpstr">
      <vt:lpstr>在住者申込用</vt:lpstr>
      <vt:lpstr>在住者申込用!Print_Area</vt:lpstr>
      <vt:lpstr>混合100歳複</vt:lpstr>
      <vt:lpstr>混合120歳複</vt:lpstr>
      <vt:lpstr>混合130歳複</vt:lpstr>
      <vt:lpstr>混合複</vt:lpstr>
      <vt:lpstr>混合複初級</vt:lpstr>
      <vt:lpstr>女子40歳単</vt:lpstr>
      <vt:lpstr>女子40歳複</vt:lpstr>
      <vt:lpstr>女子50歳単</vt:lpstr>
      <vt:lpstr>女子50歳複</vt:lpstr>
      <vt:lpstr>女子55歳単</vt:lpstr>
      <vt:lpstr>女子60歳単</vt:lpstr>
      <vt:lpstr>女子60歳複</vt:lpstr>
      <vt:lpstr>女子一般単</vt:lpstr>
      <vt:lpstr>女子一般複</vt:lpstr>
      <vt:lpstr>女子初級単</vt:lpstr>
      <vt:lpstr>女子初級複</vt:lpstr>
      <vt:lpstr>男子40歳単</vt:lpstr>
      <vt:lpstr>男子40歳複</vt:lpstr>
      <vt:lpstr>男子50歳単</vt:lpstr>
      <vt:lpstr>男子55歳複</vt:lpstr>
      <vt:lpstr>男子60歳単</vt:lpstr>
      <vt:lpstr>男子60歳複</vt:lpstr>
      <vt:lpstr>男子65歳単</vt:lpstr>
      <vt:lpstr>男子65歳複</vt:lpstr>
      <vt:lpstr>男子70歳単</vt:lpstr>
      <vt:lpstr>男子70歳複</vt:lpstr>
      <vt:lpstr>男子75歳単</vt:lpstr>
      <vt:lpstr>男子75歳単一般単</vt:lpstr>
      <vt:lpstr>男子80歳単</vt:lpstr>
      <vt:lpstr>男子一般単</vt:lpstr>
      <vt:lpstr>男子一般複</vt:lpstr>
      <vt:lpstr>男子初級単</vt:lpstr>
      <vt:lpstr>男子初級複</vt:lpstr>
    </vt:vector>
  </TitlesOfParts>
  <Company>Home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Satomin</dc:creator>
  <cp:lastModifiedBy>健太 山本</cp:lastModifiedBy>
  <cp:lastPrinted>2023-06-29T20:47:45Z</cp:lastPrinted>
  <dcterms:created xsi:type="dcterms:W3CDTF">2014-10-04T13:57:22Z</dcterms:created>
  <dcterms:modified xsi:type="dcterms:W3CDTF">2025-06-27T12:35:13Z</dcterms:modified>
</cp:coreProperties>
</file>