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E:\DATA\Backup\事務系\協会関連\R08年度\R08中村杯\HP\"/>
    </mc:Choice>
  </mc:AlternateContent>
  <xr:revisionPtr revIDLastSave="0" documentId="13_ncr:1_{C7643467-009B-4284-9F1A-C9C383B748C6}" xr6:coauthVersionLast="47" xr6:coauthVersionMax="47" xr10:uidLastSave="{00000000-0000-0000-0000-000000000000}"/>
  <bookViews>
    <workbookView xWindow="5175" yWindow="1635" windowWidth="18105" windowHeight="13800" xr2:uid="{00000000-000D-0000-FFFF-FFFF00000000}"/>
  </bookViews>
  <sheets>
    <sheet name="加盟団体申込用" sheetId="2" r:id="rId1"/>
  </sheets>
  <externalReferences>
    <externalReference r:id="rId2"/>
  </externalReferences>
  <definedNames>
    <definedName name="_xlnm.Print_Area" localSheetId="0">加盟団体申込用!$B$1:$AM$41</definedName>
    <definedName name="混合100歳複">加盟団体申込用!$BH$20:$DK$20</definedName>
    <definedName name="混合120歳複">加盟団体申込用!$BH$21:$DK$21</definedName>
    <definedName name="混合複">加盟団体申込用!$BH$18:$EX$18</definedName>
    <definedName name="混合複初級">加盟団体申込用!$BH$19:$EX$19</definedName>
    <definedName name="種目データ" localSheetId="0">'[1]優先申込 (2)'!$AB$26:$AB$36</definedName>
    <definedName name="女子40歳">加盟団体申込用!$EZ$20:$GX$20</definedName>
    <definedName name="女子40歳単">加盟団体申込用!$EZ$19:$HH$19</definedName>
    <definedName name="女子40歳複">加盟団体申込用!$BH$16:$DP$16</definedName>
    <definedName name="女子50歳">加盟団体申込用!$EZ$21:$GS$21</definedName>
    <definedName name="女子50歳単">加盟団体申込用!$EZ$20:$GX$20</definedName>
    <definedName name="女子50歳複">加盟団体申込用!$BH$17:$DF$17</definedName>
    <definedName name="女子55歳">加盟団体申込用!$EZ$22:$GS$22</definedName>
    <definedName name="女子55歳単">加盟団体申込用!$EZ$21:$GX$21</definedName>
    <definedName name="女子60歳">加盟団体申込用!$EZ$23:$GS$23</definedName>
    <definedName name="女子一般">加盟団体申込用!$EZ$19:$HV$19</definedName>
    <definedName name="女子一般単">加盟団体申込用!$EZ$17:$IP$17</definedName>
    <definedName name="女子一般複">加盟団体申込用!$BH$14:$EX$14</definedName>
    <definedName name="女子初級単">加盟団体申込用!$EZ$18:$IP$18</definedName>
    <definedName name="女子初級複">加盟団体申込用!$BH$15:$EX$15</definedName>
    <definedName name="男子35歳">加盟団体申込用!$EZ$10:$IP$10</definedName>
    <definedName name="男子40歳単">加盟団体申込用!$EZ$11:$HH$11</definedName>
    <definedName name="男子40歳複">加盟団体申込用!$BH$11:$DP$11</definedName>
    <definedName name="男子45歳">加盟団体申込用!$EZ$11:$HC$11</definedName>
    <definedName name="男子50歳">加盟団体申込用!$EZ$12:$GX$12</definedName>
    <definedName name="男子50歳単">加盟団体申込用!$EZ$12:$GX$12</definedName>
    <definedName name="男子55歳">加盟団体申込用!$EZ$13:$GN$13</definedName>
    <definedName name="男子55歳複">加盟団体申込用!$BH$12:$DA$12</definedName>
    <definedName name="男子60歳">加盟団体申込用!$EZ$14:$GI$14</definedName>
    <definedName name="男子60歳単">加盟団体申込用!$EZ$13:$GN$13</definedName>
    <definedName name="男子65歳">加盟団体申込用!$EZ$15:$GD$15</definedName>
    <definedName name="男子65歳単">加盟団体申込用!$EZ$14:$GI$14</definedName>
    <definedName name="男子65歳複">加盟団体申込用!$BH$13:$CQ$13</definedName>
    <definedName name="男子70歳">加盟団体申込用!$EZ$16:$FY$16</definedName>
    <definedName name="男子70歳単">加盟団体申込用!$EZ$15:$GD$15</definedName>
    <definedName name="男子75歳">加盟団体申込用!$EZ$17:$FT$17</definedName>
    <definedName name="男子75歳単">加盟団体申込用!$EZ$16:$GD$16</definedName>
    <definedName name="男子80歳">加盟団体申込用!$EZ$18:$FO$18</definedName>
    <definedName name="男子一般">加盟団体申込用!$EZ$9:$IP$9</definedName>
    <definedName name="男子一般単">加盟団体申込用!$EZ$9:$IP$9</definedName>
    <definedName name="男子一般複">加盟団体申込用!$BH$9:$EX$9</definedName>
    <definedName name="男子初級単">加盟団体申込用!$EZ$10:$IP$10</definedName>
    <definedName name="男子初級複">加盟団体申込用!$BH$10:$EX$10</definedName>
  </definedNames>
  <calcPr calcId="191029"/>
</workbook>
</file>

<file path=xl/calcChain.xml><?xml version="1.0" encoding="utf-8"?>
<calcChain xmlns="http://schemas.openxmlformats.org/spreadsheetml/2006/main">
  <c r="D28" i="2" l="1"/>
  <c r="AZ1" i="2" s="1"/>
  <c r="R37" i="2"/>
  <c r="Q37" i="2"/>
  <c r="EZ23" i="2"/>
  <c r="FA23" i="2" s="1"/>
  <c r="FB23" i="2" s="1"/>
  <c r="FC23" i="2" s="1"/>
  <c r="FD23" i="2" s="1"/>
  <c r="FE23" i="2" s="1"/>
  <c r="FF23" i="2" s="1"/>
  <c r="FG23" i="2" s="1"/>
  <c r="FH23" i="2" s="1"/>
  <c r="FI23" i="2" s="1"/>
  <c r="FJ23" i="2" s="1"/>
  <c r="FK23" i="2" s="1"/>
  <c r="FL23" i="2" s="1"/>
  <c r="FM23" i="2" s="1"/>
  <c r="FN23" i="2" s="1"/>
  <c r="FO23" i="2" s="1"/>
  <c r="FP23" i="2" s="1"/>
  <c r="FQ23" i="2" s="1"/>
  <c r="FR23" i="2" s="1"/>
  <c r="FS23" i="2" s="1"/>
  <c r="FT23" i="2" s="1"/>
  <c r="FU23" i="2" s="1"/>
  <c r="FV23" i="2" s="1"/>
  <c r="FW23" i="2" s="1"/>
  <c r="FX23" i="2" s="1"/>
  <c r="FY23" i="2" s="1"/>
  <c r="FZ23" i="2" s="1"/>
  <c r="GA23" i="2" s="1"/>
  <c r="GB23" i="2" s="1"/>
  <c r="GC23" i="2" s="1"/>
  <c r="GD23" i="2" s="1"/>
  <c r="GE23" i="2" s="1"/>
  <c r="GF23" i="2" s="1"/>
  <c r="GG23" i="2" s="1"/>
  <c r="GH23" i="2" s="1"/>
  <c r="GI23" i="2" s="1"/>
  <c r="GJ23" i="2" s="1"/>
  <c r="GK23" i="2" s="1"/>
  <c r="GL23" i="2" s="1"/>
  <c r="GM23" i="2" s="1"/>
  <c r="GN23" i="2" s="1"/>
  <c r="GO23" i="2" s="1"/>
  <c r="GP23" i="2" s="1"/>
  <c r="GQ23" i="2" s="1"/>
  <c r="GR23" i="2" s="1"/>
  <c r="GS23" i="2" s="1"/>
  <c r="P37" i="2"/>
  <c r="O37" i="2"/>
  <c r="N37" i="2"/>
  <c r="M37" i="2"/>
  <c r="L37" i="2"/>
  <c r="K37" i="2"/>
  <c r="J37" i="2"/>
  <c r="I37" i="2"/>
  <c r="H37" i="2"/>
  <c r="G37" i="2"/>
  <c r="F37" i="2"/>
  <c r="E37" i="2"/>
  <c r="D37" i="2"/>
  <c r="EZ19" i="2"/>
  <c r="FA19" i="2" s="1"/>
  <c r="FB19" i="2" s="1"/>
  <c r="FC19" i="2" s="1"/>
  <c r="FD19" i="2" s="1"/>
  <c r="FE19" i="2" s="1"/>
  <c r="FF19" i="2" s="1"/>
  <c r="FG19" i="2" s="1"/>
  <c r="FH19" i="2" s="1"/>
  <c r="FI19" i="2" s="1"/>
  <c r="FJ19" i="2" s="1"/>
  <c r="FK19" i="2" s="1"/>
  <c r="FL19" i="2" s="1"/>
  <c r="FM19" i="2" s="1"/>
  <c r="FN19" i="2" s="1"/>
  <c r="FO19" i="2" s="1"/>
  <c r="FP19" i="2" s="1"/>
  <c r="FQ19" i="2" s="1"/>
  <c r="FR19" i="2" s="1"/>
  <c r="FS19" i="2" s="1"/>
  <c r="FT19" i="2" s="1"/>
  <c r="FU19" i="2" s="1"/>
  <c r="FV19" i="2" s="1"/>
  <c r="FW19" i="2" s="1"/>
  <c r="FX19" i="2" s="1"/>
  <c r="FY19" i="2" s="1"/>
  <c r="FZ19" i="2" s="1"/>
  <c r="GA19" i="2" s="1"/>
  <c r="GB19" i="2" s="1"/>
  <c r="GC19" i="2" s="1"/>
  <c r="GD19" i="2" s="1"/>
  <c r="GE19" i="2" s="1"/>
  <c r="GF19" i="2" s="1"/>
  <c r="GG19" i="2" s="1"/>
  <c r="GH19" i="2" s="1"/>
  <c r="GI19" i="2" s="1"/>
  <c r="GJ19" i="2" s="1"/>
  <c r="GK19" i="2" s="1"/>
  <c r="GL19" i="2" s="1"/>
  <c r="GM19" i="2" s="1"/>
  <c r="GN19" i="2" s="1"/>
  <c r="GO19" i="2" s="1"/>
  <c r="GP19" i="2" s="1"/>
  <c r="GQ19" i="2" s="1"/>
  <c r="GR19" i="2" s="1"/>
  <c r="GS19" i="2" s="1"/>
  <c r="GT19" i="2" s="1"/>
  <c r="GU19" i="2" s="1"/>
  <c r="GV19" i="2" s="1"/>
  <c r="GW19" i="2" s="1"/>
  <c r="GX19" i="2" s="1"/>
  <c r="GY19" i="2" s="1"/>
  <c r="GZ19" i="2" s="1"/>
  <c r="HA19" i="2" s="1"/>
  <c r="HB19" i="2" s="1"/>
  <c r="HC19" i="2" s="1"/>
  <c r="HD19" i="2" s="1"/>
  <c r="HE19" i="2" s="1"/>
  <c r="HF19" i="2" s="1"/>
  <c r="HG19" i="2" s="1"/>
  <c r="HH19" i="2" s="1"/>
  <c r="HI19" i="2" s="1"/>
  <c r="HJ19" i="2" s="1"/>
  <c r="HK19" i="2" s="1"/>
  <c r="HL19" i="2" s="1"/>
  <c r="HM19" i="2" s="1"/>
  <c r="HN19" i="2" s="1"/>
  <c r="HO19" i="2" s="1"/>
  <c r="HP19" i="2" s="1"/>
  <c r="HQ19" i="2" s="1"/>
  <c r="HR19" i="2" s="1"/>
  <c r="HS19" i="2" s="1"/>
  <c r="HT19" i="2" s="1"/>
  <c r="HU19" i="2" s="1"/>
  <c r="HV19" i="2" s="1"/>
  <c r="HW19" i="2" s="1"/>
  <c r="EZ22" i="2"/>
  <c r="FA22" i="2" s="1"/>
  <c r="FB22" i="2" s="1"/>
  <c r="FC22" i="2" s="1"/>
  <c r="FD22" i="2" s="1"/>
  <c r="FE22" i="2" s="1"/>
  <c r="FF22" i="2" s="1"/>
  <c r="FG22" i="2" s="1"/>
  <c r="FH22" i="2" s="1"/>
  <c r="FI22" i="2" s="1"/>
  <c r="FJ22" i="2" s="1"/>
  <c r="FK22" i="2" s="1"/>
  <c r="FL22" i="2" s="1"/>
  <c r="FM22" i="2" s="1"/>
  <c r="FN22" i="2" s="1"/>
  <c r="FO22" i="2" s="1"/>
  <c r="FP22" i="2" s="1"/>
  <c r="FQ22" i="2" s="1"/>
  <c r="FR22" i="2" s="1"/>
  <c r="FS22" i="2" s="1"/>
  <c r="FT22" i="2" s="1"/>
  <c r="FU22" i="2" s="1"/>
  <c r="FV22" i="2" s="1"/>
  <c r="FW22" i="2" s="1"/>
  <c r="FX22" i="2" s="1"/>
  <c r="FY22" i="2" s="1"/>
  <c r="FZ22" i="2" s="1"/>
  <c r="GA22" i="2" s="1"/>
  <c r="GB22" i="2" s="1"/>
  <c r="GC22" i="2" s="1"/>
  <c r="GD22" i="2" s="1"/>
  <c r="GE22" i="2" s="1"/>
  <c r="GF22" i="2" s="1"/>
  <c r="GG22" i="2" s="1"/>
  <c r="GH22" i="2" s="1"/>
  <c r="GI22" i="2" s="1"/>
  <c r="GJ22" i="2" s="1"/>
  <c r="GK22" i="2" s="1"/>
  <c r="GL22" i="2" s="1"/>
  <c r="GM22" i="2" s="1"/>
  <c r="GN22" i="2" s="1"/>
  <c r="GO22" i="2" s="1"/>
  <c r="GP22" i="2" s="1"/>
  <c r="GQ22" i="2" s="1"/>
  <c r="GR22" i="2" s="1"/>
  <c r="GS22" i="2" s="1"/>
  <c r="GT22" i="2" s="1"/>
  <c r="GU22" i="2" s="1"/>
  <c r="GV22" i="2" s="1"/>
  <c r="GW22" i="2" s="1"/>
  <c r="GX22" i="2" s="1"/>
  <c r="EZ21" i="2"/>
  <c r="EZ20" i="2"/>
  <c r="EZ18" i="2"/>
  <c r="FA18" i="2" s="1"/>
  <c r="FB18" i="2" s="1"/>
  <c r="FC18" i="2" s="1"/>
  <c r="FD18" i="2" s="1"/>
  <c r="FE18" i="2" s="1"/>
  <c r="FF18" i="2" s="1"/>
  <c r="FG18" i="2" s="1"/>
  <c r="FH18" i="2" s="1"/>
  <c r="FI18" i="2" s="1"/>
  <c r="FJ18" i="2" s="1"/>
  <c r="FK18" i="2" s="1"/>
  <c r="FL18" i="2" s="1"/>
  <c r="FM18" i="2" s="1"/>
  <c r="FN18" i="2" s="1"/>
  <c r="FO18" i="2" s="1"/>
  <c r="FP18" i="2" s="1"/>
  <c r="FQ18" i="2" s="1"/>
  <c r="FR18" i="2" s="1"/>
  <c r="FS18" i="2" s="1"/>
  <c r="FT18" i="2" s="1"/>
  <c r="FU18" i="2" s="1"/>
  <c r="FV18" i="2" s="1"/>
  <c r="FW18" i="2" s="1"/>
  <c r="FX18" i="2" s="1"/>
  <c r="FY18" i="2" s="1"/>
  <c r="FZ18" i="2" s="1"/>
  <c r="GA18" i="2" s="1"/>
  <c r="GB18" i="2" s="1"/>
  <c r="GC18" i="2" s="1"/>
  <c r="GD18" i="2" s="1"/>
  <c r="GE18" i="2" s="1"/>
  <c r="GF18" i="2" s="1"/>
  <c r="GG18" i="2" s="1"/>
  <c r="GH18" i="2" s="1"/>
  <c r="GI18" i="2" s="1"/>
  <c r="GJ18" i="2" s="1"/>
  <c r="GK18" i="2" s="1"/>
  <c r="GL18" i="2" s="1"/>
  <c r="GM18" i="2" s="1"/>
  <c r="GN18" i="2" s="1"/>
  <c r="GO18" i="2" s="1"/>
  <c r="GP18" i="2" s="1"/>
  <c r="GQ18" i="2" s="1"/>
  <c r="GR18" i="2" s="1"/>
  <c r="GS18" i="2" s="1"/>
  <c r="GT18" i="2" s="1"/>
  <c r="GU18" i="2" s="1"/>
  <c r="GV18" i="2" s="1"/>
  <c r="GW18" i="2" s="1"/>
  <c r="GX18" i="2" s="1"/>
  <c r="GY18" i="2" s="1"/>
  <c r="GZ18" i="2" s="1"/>
  <c r="HA18" i="2" s="1"/>
  <c r="HB18" i="2" s="1"/>
  <c r="HC18" i="2" s="1"/>
  <c r="HD18" i="2" s="1"/>
  <c r="HE18" i="2" s="1"/>
  <c r="HF18" i="2" s="1"/>
  <c r="HG18" i="2" s="1"/>
  <c r="HH18" i="2" s="1"/>
  <c r="HI18" i="2" s="1"/>
  <c r="HJ18" i="2" s="1"/>
  <c r="HK18" i="2" s="1"/>
  <c r="HL18" i="2" s="1"/>
  <c r="HM18" i="2" s="1"/>
  <c r="HN18" i="2" s="1"/>
  <c r="HO18" i="2" s="1"/>
  <c r="HP18" i="2" s="1"/>
  <c r="HQ18" i="2" s="1"/>
  <c r="HR18" i="2" s="1"/>
  <c r="HS18" i="2" s="1"/>
  <c r="HT18" i="2" s="1"/>
  <c r="HU18" i="2" s="1"/>
  <c r="HV18" i="2" s="1"/>
  <c r="HW18" i="2" s="1"/>
  <c r="HX18" i="2" s="1"/>
  <c r="HY18" i="2" s="1"/>
  <c r="HZ18" i="2" s="1"/>
  <c r="IA18" i="2" s="1"/>
  <c r="IB18" i="2" s="1"/>
  <c r="IC18" i="2" s="1"/>
  <c r="ID18" i="2" s="1"/>
  <c r="IE18" i="2" s="1"/>
  <c r="IF18" i="2" s="1"/>
  <c r="IG18" i="2" s="1"/>
  <c r="IH18" i="2" s="1"/>
  <c r="II18" i="2" s="1"/>
  <c r="IJ18" i="2" s="1"/>
  <c r="IK18" i="2" s="1"/>
  <c r="IL18" i="2" s="1"/>
  <c r="IM18" i="2" s="1"/>
  <c r="IN18" i="2" s="1"/>
  <c r="IO18" i="2" s="1"/>
  <c r="IP18" i="2" s="1"/>
  <c r="EZ17" i="2"/>
  <c r="FA17" i="2" s="1"/>
  <c r="FB17" i="2" s="1"/>
  <c r="FC17" i="2" s="1"/>
  <c r="FD17" i="2" s="1"/>
  <c r="FE17" i="2" s="1"/>
  <c r="FF17" i="2" s="1"/>
  <c r="FG17" i="2" s="1"/>
  <c r="FH17" i="2" s="1"/>
  <c r="FI17" i="2" s="1"/>
  <c r="FJ17" i="2" s="1"/>
  <c r="FK17" i="2" s="1"/>
  <c r="FL17" i="2" s="1"/>
  <c r="FM17" i="2" s="1"/>
  <c r="FN17" i="2" s="1"/>
  <c r="FO17" i="2" s="1"/>
  <c r="FP17" i="2" s="1"/>
  <c r="FQ17" i="2" s="1"/>
  <c r="FR17" i="2" s="1"/>
  <c r="FS17" i="2" s="1"/>
  <c r="FT17" i="2" s="1"/>
  <c r="FU17" i="2" s="1"/>
  <c r="FV17" i="2" s="1"/>
  <c r="FW17" i="2" s="1"/>
  <c r="FX17" i="2" s="1"/>
  <c r="FY17" i="2" s="1"/>
  <c r="FZ17" i="2" s="1"/>
  <c r="GA17" i="2" s="1"/>
  <c r="GB17" i="2" s="1"/>
  <c r="GC17" i="2" s="1"/>
  <c r="GD17" i="2" s="1"/>
  <c r="GE17" i="2" s="1"/>
  <c r="GF17" i="2" s="1"/>
  <c r="GG17" i="2" s="1"/>
  <c r="GH17" i="2" s="1"/>
  <c r="GI17" i="2" s="1"/>
  <c r="GJ17" i="2" s="1"/>
  <c r="GK17" i="2" s="1"/>
  <c r="GL17" i="2" s="1"/>
  <c r="GM17" i="2" s="1"/>
  <c r="GN17" i="2" s="1"/>
  <c r="GO17" i="2" s="1"/>
  <c r="GP17" i="2" s="1"/>
  <c r="GQ17" i="2" s="1"/>
  <c r="GR17" i="2" s="1"/>
  <c r="GS17" i="2" s="1"/>
  <c r="GT17" i="2" s="1"/>
  <c r="GU17" i="2" s="1"/>
  <c r="GV17" i="2" s="1"/>
  <c r="GW17" i="2" s="1"/>
  <c r="GX17" i="2" s="1"/>
  <c r="GY17" i="2" s="1"/>
  <c r="GZ17" i="2" s="1"/>
  <c r="HA17" i="2" s="1"/>
  <c r="HB17" i="2" s="1"/>
  <c r="HC17" i="2" s="1"/>
  <c r="HD17" i="2" s="1"/>
  <c r="HE17" i="2" s="1"/>
  <c r="HF17" i="2" s="1"/>
  <c r="HG17" i="2" s="1"/>
  <c r="HH17" i="2" s="1"/>
  <c r="HI17" i="2" s="1"/>
  <c r="HJ17" i="2" s="1"/>
  <c r="HK17" i="2" s="1"/>
  <c r="HL17" i="2" s="1"/>
  <c r="HM17" i="2" s="1"/>
  <c r="HN17" i="2" s="1"/>
  <c r="HO17" i="2" s="1"/>
  <c r="HP17" i="2" s="1"/>
  <c r="HQ17" i="2" s="1"/>
  <c r="HR17" i="2" s="1"/>
  <c r="HS17" i="2" s="1"/>
  <c r="HT17" i="2" s="1"/>
  <c r="HU17" i="2" s="1"/>
  <c r="HV17" i="2" s="1"/>
  <c r="HW17" i="2" s="1"/>
  <c r="HX17" i="2" s="1"/>
  <c r="HY17" i="2" s="1"/>
  <c r="HZ17" i="2" s="1"/>
  <c r="IA17" i="2" s="1"/>
  <c r="IB17" i="2" s="1"/>
  <c r="IC17" i="2" s="1"/>
  <c r="ID17" i="2" s="1"/>
  <c r="IE17" i="2" s="1"/>
  <c r="IF17" i="2" s="1"/>
  <c r="IG17" i="2" s="1"/>
  <c r="IH17" i="2" s="1"/>
  <c r="II17" i="2" s="1"/>
  <c r="IJ17" i="2" s="1"/>
  <c r="IK17" i="2" s="1"/>
  <c r="IL17" i="2" s="1"/>
  <c r="IM17" i="2" s="1"/>
  <c r="IN17" i="2" s="1"/>
  <c r="IO17" i="2" s="1"/>
  <c r="IP17" i="2" s="1"/>
  <c r="EZ16" i="2"/>
  <c r="FA16" i="2" s="1"/>
  <c r="FB16" i="2" s="1"/>
  <c r="FC16" i="2" s="1"/>
  <c r="FD16" i="2" s="1"/>
  <c r="FE16" i="2" s="1"/>
  <c r="FF16" i="2" s="1"/>
  <c r="FG16" i="2" s="1"/>
  <c r="FH16" i="2" s="1"/>
  <c r="FI16" i="2" s="1"/>
  <c r="FJ16" i="2" s="1"/>
  <c r="FK16" i="2" s="1"/>
  <c r="FL16" i="2" s="1"/>
  <c r="FM16" i="2" s="1"/>
  <c r="FN16" i="2" s="1"/>
  <c r="FO16" i="2" s="1"/>
  <c r="FP16" i="2" s="1"/>
  <c r="FQ16" i="2" s="1"/>
  <c r="FR16" i="2" s="1"/>
  <c r="FS16" i="2" s="1"/>
  <c r="FT16" i="2" s="1"/>
  <c r="FU16" i="2" s="1"/>
  <c r="FV16" i="2" s="1"/>
  <c r="FW16" i="2" s="1"/>
  <c r="FX16" i="2" s="1"/>
  <c r="FY16" i="2" s="1"/>
  <c r="FZ16" i="2" s="1"/>
  <c r="GA16" i="2" s="1"/>
  <c r="GB16" i="2" s="1"/>
  <c r="GC16" i="2" s="1"/>
  <c r="GD16" i="2" s="1"/>
  <c r="EZ15" i="2"/>
  <c r="FA15" i="2" s="1"/>
  <c r="FB15" i="2" s="1"/>
  <c r="FC15" i="2" s="1"/>
  <c r="FD15" i="2" s="1"/>
  <c r="FE15" i="2" s="1"/>
  <c r="FF15" i="2" s="1"/>
  <c r="FG15" i="2" s="1"/>
  <c r="FH15" i="2" s="1"/>
  <c r="FI15" i="2" s="1"/>
  <c r="FJ15" i="2" s="1"/>
  <c r="FK15" i="2" s="1"/>
  <c r="FL15" i="2" s="1"/>
  <c r="FM15" i="2" s="1"/>
  <c r="FN15" i="2" s="1"/>
  <c r="FO15" i="2" s="1"/>
  <c r="FP15" i="2" s="1"/>
  <c r="FQ15" i="2" s="1"/>
  <c r="FR15" i="2" s="1"/>
  <c r="FS15" i="2" s="1"/>
  <c r="FT15" i="2" s="1"/>
  <c r="FU15" i="2" s="1"/>
  <c r="FV15" i="2" s="1"/>
  <c r="FW15" i="2" s="1"/>
  <c r="FX15" i="2" s="1"/>
  <c r="FY15" i="2" s="1"/>
  <c r="FZ15" i="2" s="1"/>
  <c r="GA15" i="2" s="1"/>
  <c r="GB15" i="2" s="1"/>
  <c r="GC15" i="2" s="1"/>
  <c r="GD15" i="2" s="1"/>
  <c r="EZ14" i="2"/>
  <c r="FA14" i="2" s="1"/>
  <c r="FB14" i="2" s="1"/>
  <c r="FC14" i="2" s="1"/>
  <c r="FD14" i="2" s="1"/>
  <c r="FE14" i="2" s="1"/>
  <c r="FF14" i="2" s="1"/>
  <c r="FG14" i="2" s="1"/>
  <c r="FH14" i="2" s="1"/>
  <c r="FI14" i="2" s="1"/>
  <c r="FJ14" i="2" s="1"/>
  <c r="FK14" i="2" s="1"/>
  <c r="FL14" i="2" s="1"/>
  <c r="FM14" i="2" s="1"/>
  <c r="FN14" i="2" s="1"/>
  <c r="FO14" i="2" s="1"/>
  <c r="FP14" i="2" s="1"/>
  <c r="FQ14" i="2" s="1"/>
  <c r="FR14" i="2" s="1"/>
  <c r="FS14" i="2" s="1"/>
  <c r="FT14" i="2" s="1"/>
  <c r="FU14" i="2" s="1"/>
  <c r="FV14" i="2" s="1"/>
  <c r="FW14" i="2" s="1"/>
  <c r="FX14" i="2" s="1"/>
  <c r="FY14" i="2" s="1"/>
  <c r="FZ14" i="2" s="1"/>
  <c r="GA14" i="2" s="1"/>
  <c r="GB14" i="2" s="1"/>
  <c r="GC14" i="2" s="1"/>
  <c r="GD14" i="2" s="1"/>
  <c r="GE14" i="2" s="1"/>
  <c r="GF14" i="2" s="1"/>
  <c r="GG14" i="2" s="1"/>
  <c r="GH14" i="2" s="1"/>
  <c r="GI14" i="2" s="1"/>
  <c r="EZ13" i="2"/>
  <c r="FA13" i="2" s="1"/>
  <c r="FB13" i="2" s="1"/>
  <c r="FC13" i="2" s="1"/>
  <c r="FD13" i="2" s="1"/>
  <c r="FE13" i="2" s="1"/>
  <c r="FF13" i="2" s="1"/>
  <c r="FG13" i="2" s="1"/>
  <c r="FH13" i="2" s="1"/>
  <c r="FI13" i="2" s="1"/>
  <c r="FJ13" i="2" s="1"/>
  <c r="FK13" i="2" s="1"/>
  <c r="FL13" i="2" s="1"/>
  <c r="FM13" i="2" s="1"/>
  <c r="FN13" i="2" s="1"/>
  <c r="FO13" i="2" s="1"/>
  <c r="FP13" i="2" s="1"/>
  <c r="FQ13" i="2" s="1"/>
  <c r="FR13" i="2" s="1"/>
  <c r="FS13" i="2" s="1"/>
  <c r="FT13" i="2" s="1"/>
  <c r="FU13" i="2" s="1"/>
  <c r="FV13" i="2" s="1"/>
  <c r="FW13" i="2" s="1"/>
  <c r="FX13" i="2" s="1"/>
  <c r="FY13" i="2" s="1"/>
  <c r="FZ13" i="2" s="1"/>
  <c r="GA13" i="2" s="1"/>
  <c r="GB13" i="2" s="1"/>
  <c r="GC13" i="2" s="1"/>
  <c r="GD13" i="2" s="1"/>
  <c r="GE13" i="2" s="1"/>
  <c r="GF13" i="2" s="1"/>
  <c r="GG13" i="2" s="1"/>
  <c r="GH13" i="2" s="1"/>
  <c r="GI13" i="2" s="1"/>
  <c r="GJ13" i="2" s="1"/>
  <c r="GK13" i="2" s="1"/>
  <c r="GL13" i="2" s="1"/>
  <c r="GM13" i="2" s="1"/>
  <c r="GN13" i="2" s="1"/>
  <c r="EZ11" i="2"/>
  <c r="FA11" i="2" s="1"/>
  <c r="FB11" i="2" s="1"/>
  <c r="FC11" i="2" s="1"/>
  <c r="FD11" i="2" s="1"/>
  <c r="FE11" i="2" s="1"/>
  <c r="FF11" i="2" s="1"/>
  <c r="FG11" i="2" s="1"/>
  <c r="FH11" i="2" s="1"/>
  <c r="FI11" i="2" s="1"/>
  <c r="FJ11" i="2" s="1"/>
  <c r="FK11" i="2" s="1"/>
  <c r="FL11" i="2" s="1"/>
  <c r="FM11" i="2" s="1"/>
  <c r="FN11" i="2" s="1"/>
  <c r="FO11" i="2" s="1"/>
  <c r="FP11" i="2" s="1"/>
  <c r="FQ11" i="2" s="1"/>
  <c r="FR11" i="2" s="1"/>
  <c r="FS11" i="2" s="1"/>
  <c r="FT11" i="2" s="1"/>
  <c r="FU11" i="2" s="1"/>
  <c r="FV11" i="2" s="1"/>
  <c r="FW11" i="2" s="1"/>
  <c r="FX11" i="2" s="1"/>
  <c r="FY11" i="2" s="1"/>
  <c r="FZ11" i="2" s="1"/>
  <c r="GA11" i="2" s="1"/>
  <c r="GB11" i="2" s="1"/>
  <c r="GC11" i="2" s="1"/>
  <c r="GD11" i="2" s="1"/>
  <c r="GE11" i="2" s="1"/>
  <c r="GF11" i="2" s="1"/>
  <c r="GG11" i="2" s="1"/>
  <c r="GH11" i="2" s="1"/>
  <c r="GI11" i="2" s="1"/>
  <c r="GJ11" i="2" s="1"/>
  <c r="GK11" i="2" s="1"/>
  <c r="GL11" i="2" s="1"/>
  <c r="GM11" i="2" s="1"/>
  <c r="GN11" i="2" s="1"/>
  <c r="GO11" i="2" s="1"/>
  <c r="GP11" i="2" s="1"/>
  <c r="GQ11" i="2" s="1"/>
  <c r="GR11" i="2" s="1"/>
  <c r="GS11" i="2" s="1"/>
  <c r="GT11" i="2" s="1"/>
  <c r="GU11" i="2" s="1"/>
  <c r="GV11" i="2" s="1"/>
  <c r="GW11" i="2" s="1"/>
  <c r="GX11" i="2" s="1"/>
  <c r="GY11" i="2" s="1"/>
  <c r="GZ11" i="2" s="1"/>
  <c r="HA11" i="2" s="1"/>
  <c r="HB11" i="2" s="1"/>
  <c r="HC11" i="2" s="1"/>
  <c r="HD11" i="2" s="1"/>
  <c r="HE11" i="2" s="1"/>
  <c r="HF11" i="2" s="1"/>
  <c r="HG11" i="2" s="1"/>
  <c r="HH11" i="2" s="1"/>
  <c r="EZ10" i="2"/>
  <c r="FA10" i="2" s="1"/>
  <c r="FB10" i="2" s="1"/>
  <c r="FC10" i="2" s="1"/>
  <c r="FD10" i="2" s="1"/>
  <c r="FE10" i="2" s="1"/>
  <c r="FF10" i="2" s="1"/>
  <c r="FG10" i="2" s="1"/>
  <c r="FH10" i="2" s="1"/>
  <c r="FI10" i="2" s="1"/>
  <c r="FJ10" i="2" s="1"/>
  <c r="FK10" i="2" s="1"/>
  <c r="FL10" i="2" s="1"/>
  <c r="FM10" i="2" s="1"/>
  <c r="FN10" i="2" s="1"/>
  <c r="FO10" i="2" s="1"/>
  <c r="FP10" i="2" s="1"/>
  <c r="FQ10" i="2" s="1"/>
  <c r="FR10" i="2" s="1"/>
  <c r="FS10" i="2" s="1"/>
  <c r="FT10" i="2" s="1"/>
  <c r="FU10" i="2" s="1"/>
  <c r="FV10" i="2" s="1"/>
  <c r="FW10" i="2" s="1"/>
  <c r="FX10" i="2" s="1"/>
  <c r="FY10" i="2" s="1"/>
  <c r="FZ10" i="2" s="1"/>
  <c r="GA10" i="2" s="1"/>
  <c r="GB10" i="2" s="1"/>
  <c r="GC10" i="2" s="1"/>
  <c r="GD10" i="2" s="1"/>
  <c r="GE10" i="2" s="1"/>
  <c r="GF10" i="2" s="1"/>
  <c r="GG10" i="2" s="1"/>
  <c r="GH10" i="2" s="1"/>
  <c r="GI10" i="2" s="1"/>
  <c r="GJ10" i="2" s="1"/>
  <c r="GK10" i="2" s="1"/>
  <c r="GL10" i="2" s="1"/>
  <c r="GM10" i="2" s="1"/>
  <c r="GN10" i="2" s="1"/>
  <c r="GO10" i="2" s="1"/>
  <c r="GP10" i="2" s="1"/>
  <c r="GQ10" i="2" s="1"/>
  <c r="GR10" i="2" s="1"/>
  <c r="GS10" i="2" s="1"/>
  <c r="GT10" i="2" s="1"/>
  <c r="GU10" i="2" s="1"/>
  <c r="GV10" i="2" s="1"/>
  <c r="GW10" i="2" s="1"/>
  <c r="GX10" i="2" s="1"/>
  <c r="GY10" i="2" s="1"/>
  <c r="GZ10" i="2" s="1"/>
  <c r="HA10" i="2" s="1"/>
  <c r="HB10" i="2" s="1"/>
  <c r="HC10" i="2" s="1"/>
  <c r="HD10" i="2" s="1"/>
  <c r="HE10" i="2" s="1"/>
  <c r="HF10" i="2" s="1"/>
  <c r="HG10" i="2" s="1"/>
  <c r="HH10" i="2" s="1"/>
  <c r="HI10" i="2" s="1"/>
  <c r="HJ10" i="2" s="1"/>
  <c r="HK10" i="2" s="1"/>
  <c r="HL10" i="2" s="1"/>
  <c r="HM10" i="2" s="1"/>
  <c r="HN10" i="2" s="1"/>
  <c r="HO10" i="2" s="1"/>
  <c r="HP10" i="2" s="1"/>
  <c r="HQ10" i="2" s="1"/>
  <c r="HR10" i="2" s="1"/>
  <c r="HS10" i="2" s="1"/>
  <c r="HT10" i="2" s="1"/>
  <c r="HU10" i="2" s="1"/>
  <c r="HV10" i="2" s="1"/>
  <c r="HW10" i="2" s="1"/>
  <c r="HX10" i="2" s="1"/>
  <c r="HY10" i="2" s="1"/>
  <c r="HZ10" i="2" s="1"/>
  <c r="IA10" i="2" s="1"/>
  <c r="IB10" i="2" s="1"/>
  <c r="IC10" i="2" s="1"/>
  <c r="ID10" i="2" s="1"/>
  <c r="IE10" i="2" s="1"/>
  <c r="IF10" i="2" s="1"/>
  <c r="IG10" i="2" s="1"/>
  <c r="IH10" i="2" s="1"/>
  <c r="II10" i="2" s="1"/>
  <c r="IJ10" i="2" s="1"/>
  <c r="IK10" i="2" s="1"/>
  <c r="IL10" i="2" s="1"/>
  <c r="IM10" i="2" s="1"/>
  <c r="IN10" i="2" s="1"/>
  <c r="IO10" i="2" s="1"/>
  <c r="IP10" i="2" s="1"/>
  <c r="AJ54" i="2"/>
  <c r="AJ48" i="2"/>
  <c r="AJ47" i="2"/>
  <c r="B1" i="2"/>
  <c r="BH9" i="2"/>
  <c r="BI9" i="2" s="1"/>
  <c r="BJ9" i="2" s="1"/>
  <c r="BK9" i="2" s="1"/>
  <c r="BL9" i="2" s="1"/>
  <c r="BM9" i="2" s="1"/>
  <c r="BN9" i="2" s="1"/>
  <c r="BO9" i="2" s="1"/>
  <c r="BP9" i="2" s="1"/>
  <c r="BQ9" i="2" s="1"/>
  <c r="BR9" i="2" s="1"/>
  <c r="BS9" i="2" s="1"/>
  <c r="BT9" i="2" s="1"/>
  <c r="BU9" i="2" s="1"/>
  <c r="BV9" i="2" s="1"/>
  <c r="BW9" i="2" s="1"/>
  <c r="BX9" i="2" s="1"/>
  <c r="BY9" i="2" s="1"/>
  <c r="BZ9" i="2" s="1"/>
  <c r="CA9" i="2" s="1"/>
  <c r="CB9" i="2" s="1"/>
  <c r="CC9" i="2" s="1"/>
  <c r="CD9" i="2" s="1"/>
  <c r="CE9" i="2" s="1"/>
  <c r="CF9" i="2" s="1"/>
  <c r="CG9" i="2" s="1"/>
  <c r="CH9" i="2" s="1"/>
  <c r="CI9" i="2" s="1"/>
  <c r="CJ9" i="2" s="1"/>
  <c r="CK9" i="2" s="1"/>
  <c r="CL9" i="2" s="1"/>
  <c r="CM9" i="2" s="1"/>
  <c r="CN9" i="2" s="1"/>
  <c r="CO9" i="2" s="1"/>
  <c r="CP9" i="2" s="1"/>
  <c r="CQ9" i="2" s="1"/>
  <c r="CR9" i="2" s="1"/>
  <c r="CS9" i="2" s="1"/>
  <c r="CT9" i="2" s="1"/>
  <c r="CU9" i="2" s="1"/>
  <c r="CV9" i="2" s="1"/>
  <c r="CW9" i="2" s="1"/>
  <c r="CX9" i="2" s="1"/>
  <c r="CY9" i="2" s="1"/>
  <c r="CZ9" i="2" s="1"/>
  <c r="DA9" i="2" s="1"/>
  <c r="DB9" i="2" s="1"/>
  <c r="DC9" i="2" s="1"/>
  <c r="DD9" i="2" s="1"/>
  <c r="DE9" i="2" s="1"/>
  <c r="DF9" i="2" s="1"/>
  <c r="DG9" i="2" s="1"/>
  <c r="DH9" i="2" s="1"/>
  <c r="DI9" i="2" s="1"/>
  <c r="DJ9" i="2" s="1"/>
  <c r="DK9" i="2" s="1"/>
  <c r="DL9" i="2" s="1"/>
  <c r="DM9" i="2" s="1"/>
  <c r="DN9" i="2" s="1"/>
  <c r="DO9" i="2" s="1"/>
  <c r="DP9" i="2" s="1"/>
  <c r="DQ9" i="2" s="1"/>
  <c r="DR9" i="2" s="1"/>
  <c r="DS9" i="2" s="1"/>
  <c r="DT9" i="2" s="1"/>
  <c r="DU9" i="2" s="1"/>
  <c r="DV9" i="2" s="1"/>
  <c r="DW9" i="2" s="1"/>
  <c r="DX9" i="2" s="1"/>
  <c r="DY9" i="2" s="1"/>
  <c r="DZ9" i="2" s="1"/>
  <c r="EA9" i="2" s="1"/>
  <c r="EB9" i="2" s="1"/>
  <c r="EC9" i="2" s="1"/>
  <c r="ED9" i="2" s="1"/>
  <c r="EE9" i="2" s="1"/>
  <c r="EF9" i="2" s="1"/>
  <c r="EG9" i="2" s="1"/>
  <c r="EH9" i="2" s="1"/>
  <c r="EI9" i="2" s="1"/>
  <c r="EJ9" i="2" s="1"/>
  <c r="EK9" i="2" s="1"/>
  <c r="EL9" i="2" s="1"/>
  <c r="EM9" i="2" s="1"/>
  <c r="EN9" i="2" s="1"/>
  <c r="EO9" i="2" s="1"/>
  <c r="EP9" i="2" s="1"/>
  <c r="EQ9" i="2" s="1"/>
  <c r="ER9" i="2" s="1"/>
  <c r="ES9" i="2" s="1"/>
  <c r="ET9" i="2" s="1"/>
  <c r="EU9" i="2" s="1"/>
  <c r="EV9" i="2" s="1"/>
  <c r="EW9" i="2" s="1"/>
  <c r="EX9" i="2" s="1"/>
  <c r="EZ9" i="2"/>
  <c r="FA9" i="2" s="1"/>
  <c r="FB9" i="2" s="1"/>
  <c r="FC9" i="2" s="1"/>
  <c r="FD9" i="2" s="1"/>
  <c r="FE9" i="2" s="1"/>
  <c r="FF9" i="2" s="1"/>
  <c r="FG9" i="2" s="1"/>
  <c r="FH9" i="2" s="1"/>
  <c r="FI9" i="2" s="1"/>
  <c r="FJ9" i="2" s="1"/>
  <c r="FK9" i="2" s="1"/>
  <c r="FL9" i="2" s="1"/>
  <c r="FM9" i="2" s="1"/>
  <c r="FN9" i="2" s="1"/>
  <c r="FO9" i="2" s="1"/>
  <c r="FP9" i="2" s="1"/>
  <c r="FQ9" i="2" s="1"/>
  <c r="FR9" i="2" s="1"/>
  <c r="FS9" i="2" s="1"/>
  <c r="FT9" i="2" s="1"/>
  <c r="FU9" i="2" s="1"/>
  <c r="FV9" i="2" s="1"/>
  <c r="FW9" i="2" s="1"/>
  <c r="FX9" i="2" s="1"/>
  <c r="FY9" i="2" s="1"/>
  <c r="FZ9" i="2" s="1"/>
  <c r="GA9" i="2" s="1"/>
  <c r="GB9" i="2" s="1"/>
  <c r="GC9" i="2" s="1"/>
  <c r="GD9" i="2" s="1"/>
  <c r="GE9" i="2" s="1"/>
  <c r="GF9" i="2" s="1"/>
  <c r="GG9" i="2" s="1"/>
  <c r="GH9" i="2" s="1"/>
  <c r="GI9" i="2" s="1"/>
  <c r="GJ9" i="2" s="1"/>
  <c r="GK9" i="2" s="1"/>
  <c r="GL9" i="2" s="1"/>
  <c r="GM9" i="2" s="1"/>
  <c r="GN9" i="2" s="1"/>
  <c r="GO9" i="2" s="1"/>
  <c r="GP9" i="2" s="1"/>
  <c r="GQ9" i="2" s="1"/>
  <c r="GR9" i="2" s="1"/>
  <c r="GS9" i="2" s="1"/>
  <c r="GT9" i="2" s="1"/>
  <c r="GU9" i="2" s="1"/>
  <c r="GV9" i="2" s="1"/>
  <c r="GW9" i="2" s="1"/>
  <c r="GX9" i="2" s="1"/>
  <c r="GY9" i="2" s="1"/>
  <c r="GZ9" i="2" s="1"/>
  <c r="HA9" i="2" s="1"/>
  <c r="HB9" i="2" s="1"/>
  <c r="HC9" i="2" s="1"/>
  <c r="HD9" i="2" s="1"/>
  <c r="HE9" i="2" s="1"/>
  <c r="HF9" i="2" s="1"/>
  <c r="HG9" i="2" s="1"/>
  <c r="HH9" i="2" s="1"/>
  <c r="HI9" i="2" s="1"/>
  <c r="HJ9" i="2" s="1"/>
  <c r="HK9" i="2" s="1"/>
  <c r="HL9" i="2" s="1"/>
  <c r="HM9" i="2" s="1"/>
  <c r="HN9" i="2" s="1"/>
  <c r="HO9" i="2" s="1"/>
  <c r="HP9" i="2" s="1"/>
  <c r="HQ9" i="2" s="1"/>
  <c r="HR9" i="2" s="1"/>
  <c r="HS9" i="2" s="1"/>
  <c r="HT9" i="2" s="1"/>
  <c r="HU9" i="2" s="1"/>
  <c r="HV9" i="2" s="1"/>
  <c r="HW9" i="2" s="1"/>
  <c r="HX9" i="2" s="1"/>
  <c r="HY9" i="2" s="1"/>
  <c r="HZ9" i="2" s="1"/>
  <c r="IA9" i="2" s="1"/>
  <c r="IB9" i="2" s="1"/>
  <c r="IC9" i="2" s="1"/>
  <c r="ID9" i="2" s="1"/>
  <c r="IE9" i="2" s="1"/>
  <c r="IF9" i="2" s="1"/>
  <c r="IG9" i="2" s="1"/>
  <c r="IH9" i="2" s="1"/>
  <c r="II9" i="2" s="1"/>
  <c r="IJ9" i="2" s="1"/>
  <c r="IK9" i="2" s="1"/>
  <c r="IL9" i="2" s="1"/>
  <c r="IM9" i="2" s="1"/>
  <c r="IN9" i="2" s="1"/>
  <c r="IO9" i="2" s="1"/>
  <c r="IP9" i="2" s="1"/>
  <c r="BH10" i="2"/>
  <c r="BI10" i="2" s="1"/>
  <c r="BJ10" i="2" s="1"/>
  <c r="BK10" i="2" s="1"/>
  <c r="BL10" i="2" s="1"/>
  <c r="BM10" i="2" s="1"/>
  <c r="BN10" i="2" s="1"/>
  <c r="BO10" i="2" s="1"/>
  <c r="BP10" i="2" s="1"/>
  <c r="BQ10" i="2" s="1"/>
  <c r="BR10" i="2" s="1"/>
  <c r="BS10" i="2" s="1"/>
  <c r="BT10" i="2" s="1"/>
  <c r="BU10" i="2" s="1"/>
  <c r="BV10" i="2" s="1"/>
  <c r="BW10" i="2" s="1"/>
  <c r="BX10" i="2" s="1"/>
  <c r="BY10" i="2" s="1"/>
  <c r="BZ10" i="2" s="1"/>
  <c r="CA10" i="2" s="1"/>
  <c r="CB10" i="2" s="1"/>
  <c r="CC10" i="2" s="1"/>
  <c r="CD10" i="2" s="1"/>
  <c r="CE10" i="2" s="1"/>
  <c r="CF10" i="2" s="1"/>
  <c r="CG10" i="2" s="1"/>
  <c r="CH10" i="2" s="1"/>
  <c r="CI10" i="2" s="1"/>
  <c r="CJ10" i="2" s="1"/>
  <c r="CK10" i="2" s="1"/>
  <c r="CL10" i="2" s="1"/>
  <c r="CM10" i="2" s="1"/>
  <c r="CN10" i="2" s="1"/>
  <c r="CO10" i="2" s="1"/>
  <c r="CP10" i="2" s="1"/>
  <c r="CQ10" i="2" s="1"/>
  <c r="CR10" i="2" s="1"/>
  <c r="CS10" i="2" s="1"/>
  <c r="CT10" i="2" s="1"/>
  <c r="CU10" i="2" s="1"/>
  <c r="CV10" i="2" s="1"/>
  <c r="CW10" i="2" s="1"/>
  <c r="CX10" i="2" s="1"/>
  <c r="CY10" i="2" s="1"/>
  <c r="CZ10" i="2" s="1"/>
  <c r="DA10" i="2" s="1"/>
  <c r="DB10" i="2" s="1"/>
  <c r="DC10" i="2" s="1"/>
  <c r="DD10" i="2" s="1"/>
  <c r="DE10" i="2" s="1"/>
  <c r="DF10" i="2" s="1"/>
  <c r="DG10" i="2" s="1"/>
  <c r="DH10" i="2" s="1"/>
  <c r="DI10" i="2" s="1"/>
  <c r="DJ10" i="2" s="1"/>
  <c r="DK10" i="2" s="1"/>
  <c r="DL10" i="2" s="1"/>
  <c r="DM10" i="2" s="1"/>
  <c r="DN10" i="2" s="1"/>
  <c r="DO10" i="2" s="1"/>
  <c r="DP10" i="2" s="1"/>
  <c r="DQ10" i="2" s="1"/>
  <c r="DR10" i="2" s="1"/>
  <c r="DS10" i="2" s="1"/>
  <c r="DT10" i="2" s="1"/>
  <c r="DU10" i="2" s="1"/>
  <c r="DV10" i="2" s="1"/>
  <c r="DW10" i="2" s="1"/>
  <c r="DX10" i="2" s="1"/>
  <c r="DY10" i="2" s="1"/>
  <c r="DZ10" i="2" s="1"/>
  <c r="EA10" i="2" s="1"/>
  <c r="EB10" i="2" s="1"/>
  <c r="EC10" i="2" s="1"/>
  <c r="ED10" i="2" s="1"/>
  <c r="EE10" i="2" s="1"/>
  <c r="EF10" i="2" s="1"/>
  <c r="EG10" i="2" s="1"/>
  <c r="EH10" i="2" s="1"/>
  <c r="EI10" i="2" s="1"/>
  <c r="EJ10" i="2" s="1"/>
  <c r="EK10" i="2" s="1"/>
  <c r="EL10" i="2" s="1"/>
  <c r="EM10" i="2" s="1"/>
  <c r="EN10" i="2" s="1"/>
  <c r="EO10" i="2" s="1"/>
  <c r="EP10" i="2" s="1"/>
  <c r="EQ10" i="2" s="1"/>
  <c r="ER10" i="2" s="1"/>
  <c r="ES10" i="2" s="1"/>
  <c r="ET10" i="2" s="1"/>
  <c r="EU10" i="2" s="1"/>
  <c r="EV10" i="2" s="1"/>
  <c r="EW10" i="2" s="1"/>
  <c r="EX10" i="2" s="1"/>
  <c r="BH11" i="2"/>
  <c r="BI11" i="2" s="1"/>
  <c r="BJ11" i="2" s="1"/>
  <c r="BK11" i="2" s="1"/>
  <c r="BL11" i="2" s="1"/>
  <c r="BM11" i="2" s="1"/>
  <c r="BN11" i="2" s="1"/>
  <c r="BO11" i="2" s="1"/>
  <c r="BP11" i="2" s="1"/>
  <c r="BQ11" i="2" s="1"/>
  <c r="BR11" i="2" s="1"/>
  <c r="BS11" i="2" s="1"/>
  <c r="BT11" i="2" s="1"/>
  <c r="BU11" i="2" s="1"/>
  <c r="BV11" i="2" s="1"/>
  <c r="BW11" i="2" s="1"/>
  <c r="BX11" i="2" s="1"/>
  <c r="BY11" i="2" s="1"/>
  <c r="BZ11" i="2" s="1"/>
  <c r="CA11" i="2" s="1"/>
  <c r="CB11" i="2" s="1"/>
  <c r="CC11" i="2" s="1"/>
  <c r="CD11" i="2" s="1"/>
  <c r="CE11" i="2" s="1"/>
  <c r="CF11" i="2" s="1"/>
  <c r="CG11" i="2" s="1"/>
  <c r="CH11" i="2" s="1"/>
  <c r="CI11" i="2" s="1"/>
  <c r="CJ11" i="2" s="1"/>
  <c r="CK11" i="2" s="1"/>
  <c r="CL11" i="2" s="1"/>
  <c r="CM11" i="2" s="1"/>
  <c r="CN11" i="2" s="1"/>
  <c r="CO11" i="2" s="1"/>
  <c r="CP11" i="2" s="1"/>
  <c r="CQ11" i="2" s="1"/>
  <c r="CR11" i="2" s="1"/>
  <c r="CS11" i="2" s="1"/>
  <c r="CT11" i="2" s="1"/>
  <c r="CU11" i="2" s="1"/>
  <c r="CV11" i="2" s="1"/>
  <c r="CW11" i="2" s="1"/>
  <c r="CX11" i="2" s="1"/>
  <c r="CY11" i="2" s="1"/>
  <c r="CZ11" i="2" s="1"/>
  <c r="DA11" i="2" s="1"/>
  <c r="DB11" i="2" s="1"/>
  <c r="DC11" i="2" s="1"/>
  <c r="DD11" i="2" s="1"/>
  <c r="DE11" i="2" s="1"/>
  <c r="DF11" i="2" s="1"/>
  <c r="DG11" i="2" s="1"/>
  <c r="DH11" i="2" s="1"/>
  <c r="DI11" i="2" s="1"/>
  <c r="DJ11" i="2" s="1"/>
  <c r="DK11" i="2" s="1"/>
  <c r="DL11" i="2" s="1"/>
  <c r="DM11" i="2" s="1"/>
  <c r="DN11" i="2" s="1"/>
  <c r="DO11" i="2" s="1"/>
  <c r="DP11" i="2" s="1"/>
  <c r="BA12" i="2"/>
  <c r="BF12" i="2" s="1"/>
  <c r="BB12" i="2"/>
  <c r="BC12" i="2"/>
  <c r="BD12" i="2"/>
  <c r="BE12" i="2"/>
  <c r="BH12" i="2"/>
  <c r="BI12" i="2" s="1"/>
  <c r="BJ12" i="2" s="1"/>
  <c r="BK12" i="2" s="1"/>
  <c r="BL12" i="2" s="1"/>
  <c r="BM12" i="2" s="1"/>
  <c r="BN12" i="2" s="1"/>
  <c r="BO12" i="2" s="1"/>
  <c r="BP12" i="2" s="1"/>
  <c r="BQ12" i="2" s="1"/>
  <c r="BR12" i="2" s="1"/>
  <c r="BS12" i="2" s="1"/>
  <c r="BT12" i="2" s="1"/>
  <c r="BU12" i="2" s="1"/>
  <c r="BV12" i="2" s="1"/>
  <c r="BW12" i="2" s="1"/>
  <c r="BX12" i="2" s="1"/>
  <c r="BY12" i="2" s="1"/>
  <c r="BZ12" i="2" s="1"/>
  <c r="CA12" i="2" s="1"/>
  <c r="CB12" i="2" s="1"/>
  <c r="CC12" i="2" s="1"/>
  <c r="CD12" i="2" s="1"/>
  <c r="CE12" i="2" s="1"/>
  <c r="CF12" i="2" s="1"/>
  <c r="CG12" i="2" s="1"/>
  <c r="CH12" i="2" s="1"/>
  <c r="CI12" i="2" s="1"/>
  <c r="CJ12" i="2" s="1"/>
  <c r="CK12" i="2" s="1"/>
  <c r="CL12" i="2" s="1"/>
  <c r="CM12" i="2" s="1"/>
  <c r="CN12" i="2" s="1"/>
  <c r="CO12" i="2" s="1"/>
  <c r="CP12" i="2" s="1"/>
  <c r="CQ12" i="2" s="1"/>
  <c r="CR12" i="2" s="1"/>
  <c r="CS12" i="2" s="1"/>
  <c r="CT12" i="2" s="1"/>
  <c r="CU12" i="2" s="1"/>
  <c r="CV12" i="2" s="1"/>
  <c r="CW12" i="2" s="1"/>
  <c r="CX12" i="2" s="1"/>
  <c r="CY12" i="2" s="1"/>
  <c r="CZ12" i="2" s="1"/>
  <c r="DA12" i="2" s="1"/>
  <c r="EZ12" i="2"/>
  <c r="FA12" i="2" s="1"/>
  <c r="FB12" i="2" s="1"/>
  <c r="FC12" i="2" s="1"/>
  <c r="FD12" i="2" s="1"/>
  <c r="FE12" i="2" s="1"/>
  <c r="FF12" i="2" s="1"/>
  <c r="FG12" i="2" s="1"/>
  <c r="FH12" i="2" s="1"/>
  <c r="FI12" i="2" s="1"/>
  <c r="FJ12" i="2" s="1"/>
  <c r="FK12" i="2" s="1"/>
  <c r="FL12" i="2" s="1"/>
  <c r="FM12" i="2" s="1"/>
  <c r="FN12" i="2" s="1"/>
  <c r="FO12" i="2" s="1"/>
  <c r="FP12" i="2" s="1"/>
  <c r="FQ12" i="2" s="1"/>
  <c r="FR12" i="2" s="1"/>
  <c r="FS12" i="2" s="1"/>
  <c r="FT12" i="2" s="1"/>
  <c r="FU12" i="2" s="1"/>
  <c r="FV12" i="2" s="1"/>
  <c r="FW12" i="2" s="1"/>
  <c r="FX12" i="2" s="1"/>
  <c r="FY12" i="2" s="1"/>
  <c r="FZ12" i="2" s="1"/>
  <c r="GA12" i="2" s="1"/>
  <c r="GB12" i="2" s="1"/>
  <c r="GC12" i="2" s="1"/>
  <c r="GD12" i="2" s="1"/>
  <c r="GE12" i="2" s="1"/>
  <c r="GF12" i="2" s="1"/>
  <c r="GG12" i="2" s="1"/>
  <c r="GH12" i="2" s="1"/>
  <c r="GI12" i="2" s="1"/>
  <c r="GJ12" i="2" s="1"/>
  <c r="GK12" i="2" s="1"/>
  <c r="GL12" i="2" s="1"/>
  <c r="GM12" i="2" s="1"/>
  <c r="GN12" i="2" s="1"/>
  <c r="GO12" i="2" s="1"/>
  <c r="GP12" i="2" s="1"/>
  <c r="GQ12" i="2" s="1"/>
  <c r="GR12" i="2" s="1"/>
  <c r="GS12" i="2" s="1"/>
  <c r="GT12" i="2" s="1"/>
  <c r="GU12" i="2" s="1"/>
  <c r="GV12" i="2" s="1"/>
  <c r="GW12" i="2" s="1"/>
  <c r="GX12" i="2" s="1"/>
  <c r="BA13" i="2"/>
  <c r="BB13" i="2"/>
  <c r="BC13" i="2"/>
  <c r="BD13" i="2"/>
  <c r="BE13" i="2"/>
  <c r="BH13" i="2"/>
  <c r="BI13" i="2" s="1"/>
  <c r="BJ13" i="2" s="1"/>
  <c r="BK13" i="2" s="1"/>
  <c r="BL13" i="2" s="1"/>
  <c r="BM13" i="2" s="1"/>
  <c r="BN13" i="2" s="1"/>
  <c r="BO13" i="2" s="1"/>
  <c r="BP13" i="2" s="1"/>
  <c r="BQ13" i="2" s="1"/>
  <c r="BR13" i="2" s="1"/>
  <c r="BS13" i="2" s="1"/>
  <c r="BT13" i="2" s="1"/>
  <c r="BU13" i="2" s="1"/>
  <c r="BV13" i="2" s="1"/>
  <c r="BW13" i="2" s="1"/>
  <c r="BX13" i="2" s="1"/>
  <c r="BY13" i="2" s="1"/>
  <c r="BZ13" i="2" s="1"/>
  <c r="CA13" i="2" s="1"/>
  <c r="CB13" i="2" s="1"/>
  <c r="CC13" i="2" s="1"/>
  <c r="CD13" i="2" s="1"/>
  <c r="CE13" i="2" s="1"/>
  <c r="CF13" i="2" s="1"/>
  <c r="CG13" i="2" s="1"/>
  <c r="CH13" i="2" s="1"/>
  <c r="CI13" i="2" s="1"/>
  <c r="CJ13" i="2" s="1"/>
  <c r="CK13" i="2" s="1"/>
  <c r="CL13" i="2" s="1"/>
  <c r="CM13" i="2" s="1"/>
  <c r="CN13" i="2" s="1"/>
  <c r="CO13" i="2" s="1"/>
  <c r="CP13" i="2" s="1"/>
  <c r="CQ13" i="2" s="1"/>
  <c r="BA14" i="2"/>
  <c r="BB14" i="2"/>
  <c r="BC14" i="2"/>
  <c r="BD14" i="2"/>
  <c r="BE14" i="2"/>
  <c r="BH14" i="2"/>
  <c r="BI14" i="2" s="1"/>
  <c r="BJ14" i="2" s="1"/>
  <c r="BK14" i="2" s="1"/>
  <c r="BL14" i="2" s="1"/>
  <c r="BM14" i="2" s="1"/>
  <c r="BN14" i="2" s="1"/>
  <c r="BO14" i="2" s="1"/>
  <c r="BP14" i="2" s="1"/>
  <c r="BQ14" i="2" s="1"/>
  <c r="BR14" i="2" s="1"/>
  <c r="BS14" i="2" s="1"/>
  <c r="BT14" i="2" s="1"/>
  <c r="BU14" i="2" s="1"/>
  <c r="BV14" i="2" s="1"/>
  <c r="BW14" i="2" s="1"/>
  <c r="BX14" i="2" s="1"/>
  <c r="BY14" i="2" s="1"/>
  <c r="BZ14" i="2" s="1"/>
  <c r="CA14" i="2" s="1"/>
  <c r="CB14" i="2" s="1"/>
  <c r="CC14" i="2" s="1"/>
  <c r="CD14" i="2" s="1"/>
  <c r="CE14" i="2" s="1"/>
  <c r="CF14" i="2" s="1"/>
  <c r="CG14" i="2" s="1"/>
  <c r="CH14" i="2" s="1"/>
  <c r="CI14" i="2" s="1"/>
  <c r="CJ14" i="2" s="1"/>
  <c r="CK14" i="2" s="1"/>
  <c r="CL14" i="2" s="1"/>
  <c r="CM14" i="2" s="1"/>
  <c r="CN14" i="2" s="1"/>
  <c r="CO14" i="2" s="1"/>
  <c r="CP14" i="2" s="1"/>
  <c r="CQ14" i="2" s="1"/>
  <c r="CR14" i="2" s="1"/>
  <c r="CS14" i="2" s="1"/>
  <c r="CT14" i="2" s="1"/>
  <c r="CU14" i="2" s="1"/>
  <c r="CV14" i="2" s="1"/>
  <c r="CW14" i="2" s="1"/>
  <c r="CX14" i="2" s="1"/>
  <c r="CY14" i="2" s="1"/>
  <c r="CZ14" i="2" s="1"/>
  <c r="DA14" i="2" s="1"/>
  <c r="DB14" i="2" s="1"/>
  <c r="DC14" i="2" s="1"/>
  <c r="DD14" i="2" s="1"/>
  <c r="DE14" i="2" s="1"/>
  <c r="DF14" i="2" s="1"/>
  <c r="DG14" i="2" s="1"/>
  <c r="DH14" i="2" s="1"/>
  <c r="DI14" i="2" s="1"/>
  <c r="DJ14" i="2" s="1"/>
  <c r="DK14" i="2" s="1"/>
  <c r="DL14" i="2" s="1"/>
  <c r="DM14" i="2" s="1"/>
  <c r="DN14" i="2" s="1"/>
  <c r="DO14" i="2" s="1"/>
  <c r="DP14" i="2" s="1"/>
  <c r="DQ14" i="2" s="1"/>
  <c r="DR14" i="2" s="1"/>
  <c r="DS14" i="2" s="1"/>
  <c r="DT14" i="2" s="1"/>
  <c r="DU14" i="2" s="1"/>
  <c r="DV14" i="2" s="1"/>
  <c r="DW14" i="2" s="1"/>
  <c r="DX14" i="2" s="1"/>
  <c r="DY14" i="2" s="1"/>
  <c r="DZ14" i="2" s="1"/>
  <c r="EA14" i="2" s="1"/>
  <c r="EB14" i="2" s="1"/>
  <c r="EC14" i="2" s="1"/>
  <c r="ED14" i="2" s="1"/>
  <c r="EE14" i="2" s="1"/>
  <c r="EF14" i="2" s="1"/>
  <c r="EG14" i="2" s="1"/>
  <c r="EH14" i="2" s="1"/>
  <c r="EI14" i="2" s="1"/>
  <c r="EJ14" i="2" s="1"/>
  <c r="EK14" i="2" s="1"/>
  <c r="EL14" i="2" s="1"/>
  <c r="EM14" i="2" s="1"/>
  <c r="EN14" i="2" s="1"/>
  <c r="EO14" i="2" s="1"/>
  <c r="EP14" i="2" s="1"/>
  <c r="EQ14" i="2" s="1"/>
  <c r="ER14" i="2" s="1"/>
  <c r="ES14" i="2" s="1"/>
  <c r="ET14" i="2" s="1"/>
  <c r="EU14" i="2" s="1"/>
  <c r="EV14" i="2" s="1"/>
  <c r="EW14" i="2" s="1"/>
  <c r="EX14" i="2" s="1"/>
  <c r="BA15" i="2"/>
  <c r="BB15" i="2"/>
  <c r="BC15" i="2"/>
  <c r="BD15" i="2"/>
  <c r="BE15" i="2"/>
  <c r="BH15" i="2"/>
  <c r="BI15" i="2" s="1"/>
  <c r="BJ15" i="2" s="1"/>
  <c r="BK15" i="2" s="1"/>
  <c r="BL15" i="2" s="1"/>
  <c r="BM15" i="2" s="1"/>
  <c r="BN15" i="2" s="1"/>
  <c r="BO15" i="2" s="1"/>
  <c r="BP15" i="2" s="1"/>
  <c r="BQ15" i="2" s="1"/>
  <c r="BR15" i="2" s="1"/>
  <c r="BS15" i="2" s="1"/>
  <c r="BT15" i="2" s="1"/>
  <c r="BU15" i="2" s="1"/>
  <c r="BV15" i="2" s="1"/>
  <c r="BW15" i="2" s="1"/>
  <c r="BX15" i="2" s="1"/>
  <c r="BY15" i="2" s="1"/>
  <c r="BZ15" i="2" s="1"/>
  <c r="CA15" i="2" s="1"/>
  <c r="CB15" i="2" s="1"/>
  <c r="CC15" i="2" s="1"/>
  <c r="CD15" i="2" s="1"/>
  <c r="CE15" i="2" s="1"/>
  <c r="CF15" i="2" s="1"/>
  <c r="CG15" i="2" s="1"/>
  <c r="CH15" i="2" s="1"/>
  <c r="CI15" i="2" s="1"/>
  <c r="CJ15" i="2" s="1"/>
  <c r="CK15" i="2" s="1"/>
  <c r="CL15" i="2" s="1"/>
  <c r="CM15" i="2" s="1"/>
  <c r="CN15" i="2" s="1"/>
  <c r="CO15" i="2" s="1"/>
  <c r="CP15" i="2" s="1"/>
  <c r="CQ15" i="2" s="1"/>
  <c r="CR15" i="2" s="1"/>
  <c r="CS15" i="2" s="1"/>
  <c r="CT15" i="2" s="1"/>
  <c r="CU15" i="2" s="1"/>
  <c r="CV15" i="2" s="1"/>
  <c r="CW15" i="2" s="1"/>
  <c r="CX15" i="2" s="1"/>
  <c r="CY15" i="2" s="1"/>
  <c r="CZ15" i="2" s="1"/>
  <c r="DA15" i="2" s="1"/>
  <c r="DB15" i="2" s="1"/>
  <c r="DC15" i="2" s="1"/>
  <c r="DD15" i="2" s="1"/>
  <c r="DE15" i="2" s="1"/>
  <c r="DF15" i="2" s="1"/>
  <c r="DG15" i="2" s="1"/>
  <c r="DH15" i="2" s="1"/>
  <c r="DI15" i="2" s="1"/>
  <c r="DJ15" i="2" s="1"/>
  <c r="DK15" i="2" s="1"/>
  <c r="DL15" i="2" s="1"/>
  <c r="DM15" i="2" s="1"/>
  <c r="DN15" i="2" s="1"/>
  <c r="DO15" i="2" s="1"/>
  <c r="DP15" i="2" s="1"/>
  <c r="DQ15" i="2" s="1"/>
  <c r="DR15" i="2" s="1"/>
  <c r="DS15" i="2" s="1"/>
  <c r="DT15" i="2" s="1"/>
  <c r="DU15" i="2" s="1"/>
  <c r="DV15" i="2" s="1"/>
  <c r="DW15" i="2" s="1"/>
  <c r="DX15" i="2" s="1"/>
  <c r="DY15" i="2" s="1"/>
  <c r="DZ15" i="2" s="1"/>
  <c r="EA15" i="2" s="1"/>
  <c r="EB15" i="2" s="1"/>
  <c r="EC15" i="2" s="1"/>
  <c r="ED15" i="2" s="1"/>
  <c r="EE15" i="2" s="1"/>
  <c r="EF15" i="2" s="1"/>
  <c r="EG15" i="2" s="1"/>
  <c r="EH15" i="2" s="1"/>
  <c r="EI15" i="2" s="1"/>
  <c r="EJ15" i="2" s="1"/>
  <c r="EK15" i="2" s="1"/>
  <c r="EL15" i="2" s="1"/>
  <c r="EM15" i="2" s="1"/>
  <c r="EN15" i="2" s="1"/>
  <c r="EO15" i="2" s="1"/>
  <c r="EP15" i="2" s="1"/>
  <c r="EQ15" i="2" s="1"/>
  <c r="ER15" i="2" s="1"/>
  <c r="ES15" i="2" s="1"/>
  <c r="ET15" i="2" s="1"/>
  <c r="EU15" i="2" s="1"/>
  <c r="EV15" i="2" s="1"/>
  <c r="EW15" i="2" s="1"/>
  <c r="EX15" i="2" s="1"/>
  <c r="BA16" i="2"/>
  <c r="BB16" i="2"/>
  <c r="BC16" i="2"/>
  <c r="BD16" i="2"/>
  <c r="BE16" i="2"/>
  <c r="BH16" i="2"/>
  <c r="BI16" i="2" s="1"/>
  <c r="BJ16" i="2" s="1"/>
  <c r="BK16" i="2" s="1"/>
  <c r="BL16" i="2" s="1"/>
  <c r="BM16" i="2" s="1"/>
  <c r="BN16" i="2" s="1"/>
  <c r="BO16" i="2" s="1"/>
  <c r="BP16" i="2" s="1"/>
  <c r="BQ16" i="2" s="1"/>
  <c r="BR16" i="2" s="1"/>
  <c r="BS16" i="2" s="1"/>
  <c r="BT16" i="2" s="1"/>
  <c r="BU16" i="2" s="1"/>
  <c r="BV16" i="2" s="1"/>
  <c r="BW16" i="2" s="1"/>
  <c r="BX16" i="2" s="1"/>
  <c r="BY16" i="2" s="1"/>
  <c r="BZ16" i="2" s="1"/>
  <c r="CA16" i="2" s="1"/>
  <c r="CB16" i="2" s="1"/>
  <c r="CC16" i="2" s="1"/>
  <c r="CD16" i="2" s="1"/>
  <c r="CE16" i="2" s="1"/>
  <c r="CF16" i="2" s="1"/>
  <c r="CG16" i="2" s="1"/>
  <c r="CH16" i="2" s="1"/>
  <c r="CI16" i="2" s="1"/>
  <c r="CJ16" i="2" s="1"/>
  <c r="CK16" i="2" s="1"/>
  <c r="CL16" i="2" s="1"/>
  <c r="CM16" i="2" s="1"/>
  <c r="CN16" i="2" s="1"/>
  <c r="CO16" i="2" s="1"/>
  <c r="CP16" i="2" s="1"/>
  <c r="CQ16" i="2" s="1"/>
  <c r="CR16" i="2" s="1"/>
  <c r="CS16" i="2" s="1"/>
  <c r="CT16" i="2" s="1"/>
  <c r="CU16" i="2" s="1"/>
  <c r="CV16" i="2" s="1"/>
  <c r="CW16" i="2" s="1"/>
  <c r="CX16" i="2" s="1"/>
  <c r="CY16" i="2" s="1"/>
  <c r="CZ16" i="2" s="1"/>
  <c r="DA16" i="2" s="1"/>
  <c r="DB16" i="2" s="1"/>
  <c r="DC16" i="2" s="1"/>
  <c r="DD16" i="2" s="1"/>
  <c r="DE16" i="2" s="1"/>
  <c r="DF16" i="2" s="1"/>
  <c r="DG16" i="2" s="1"/>
  <c r="DH16" i="2" s="1"/>
  <c r="DI16" i="2" s="1"/>
  <c r="DJ16" i="2" s="1"/>
  <c r="DK16" i="2" s="1"/>
  <c r="DL16" i="2" s="1"/>
  <c r="DM16" i="2" s="1"/>
  <c r="DN16" i="2" s="1"/>
  <c r="DO16" i="2" s="1"/>
  <c r="DP16" i="2" s="1"/>
  <c r="BA17" i="2"/>
  <c r="BB17" i="2"/>
  <c r="BC17" i="2"/>
  <c r="BD17" i="2"/>
  <c r="BE17" i="2"/>
  <c r="BH17" i="2"/>
  <c r="BI17" i="2" s="1"/>
  <c r="BJ17" i="2" s="1"/>
  <c r="BK17" i="2" s="1"/>
  <c r="BL17" i="2" s="1"/>
  <c r="BM17" i="2" s="1"/>
  <c r="BN17" i="2" s="1"/>
  <c r="BO17" i="2" s="1"/>
  <c r="BP17" i="2" s="1"/>
  <c r="BQ17" i="2" s="1"/>
  <c r="BR17" i="2" s="1"/>
  <c r="BS17" i="2" s="1"/>
  <c r="BT17" i="2" s="1"/>
  <c r="BU17" i="2" s="1"/>
  <c r="BV17" i="2" s="1"/>
  <c r="BW17" i="2" s="1"/>
  <c r="BX17" i="2" s="1"/>
  <c r="BY17" i="2" s="1"/>
  <c r="BZ17" i="2" s="1"/>
  <c r="CA17" i="2" s="1"/>
  <c r="CB17" i="2" s="1"/>
  <c r="CC17" i="2" s="1"/>
  <c r="CD17" i="2" s="1"/>
  <c r="CE17" i="2" s="1"/>
  <c r="CF17" i="2" s="1"/>
  <c r="CG17" i="2" s="1"/>
  <c r="CH17" i="2" s="1"/>
  <c r="CI17" i="2" s="1"/>
  <c r="CJ17" i="2" s="1"/>
  <c r="CK17" i="2" s="1"/>
  <c r="CL17" i="2" s="1"/>
  <c r="CM17" i="2" s="1"/>
  <c r="CN17" i="2" s="1"/>
  <c r="CO17" i="2" s="1"/>
  <c r="CP17" i="2" s="1"/>
  <c r="CQ17" i="2" s="1"/>
  <c r="CR17" i="2" s="1"/>
  <c r="CS17" i="2" s="1"/>
  <c r="CT17" i="2" s="1"/>
  <c r="CU17" i="2" s="1"/>
  <c r="CV17" i="2" s="1"/>
  <c r="CW17" i="2" s="1"/>
  <c r="CX17" i="2" s="1"/>
  <c r="CY17" i="2" s="1"/>
  <c r="CZ17" i="2" s="1"/>
  <c r="DA17" i="2" s="1"/>
  <c r="DB17" i="2" s="1"/>
  <c r="DC17" i="2" s="1"/>
  <c r="DD17" i="2" s="1"/>
  <c r="DE17" i="2" s="1"/>
  <c r="DF17" i="2" s="1"/>
  <c r="BA18" i="2"/>
  <c r="BB18" i="2"/>
  <c r="BC18" i="2"/>
  <c r="BD18" i="2"/>
  <c r="BE18" i="2"/>
  <c r="BH18" i="2"/>
  <c r="BI18" i="2" s="1"/>
  <c r="BJ18" i="2" s="1"/>
  <c r="BK18" i="2" s="1"/>
  <c r="BL18" i="2" s="1"/>
  <c r="BM18" i="2" s="1"/>
  <c r="BN18" i="2" s="1"/>
  <c r="BO18" i="2" s="1"/>
  <c r="BP18" i="2" s="1"/>
  <c r="BQ18" i="2" s="1"/>
  <c r="BR18" i="2" s="1"/>
  <c r="BS18" i="2" s="1"/>
  <c r="BT18" i="2" s="1"/>
  <c r="BU18" i="2" s="1"/>
  <c r="BV18" i="2" s="1"/>
  <c r="BW18" i="2" s="1"/>
  <c r="BX18" i="2" s="1"/>
  <c r="BY18" i="2" s="1"/>
  <c r="BZ18" i="2" s="1"/>
  <c r="CA18" i="2" s="1"/>
  <c r="CB18" i="2" s="1"/>
  <c r="CC18" i="2" s="1"/>
  <c r="CD18" i="2" s="1"/>
  <c r="CE18" i="2" s="1"/>
  <c r="CF18" i="2" s="1"/>
  <c r="CG18" i="2" s="1"/>
  <c r="CH18" i="2" s="1"/>
  <c r="CI18" i="2" s="1"/>
  <c r="CJ18" i="2" s="1"/>
  <c r="CK18" i="2" s="1"/>
  <c r="CL18" i="2" s="1"/>
  <c r="CM18" i="2" s="1"/>
  <c r="CN18" i="2" s="1"/>
  <c r="CO18" i="2" s="1"/>
  <c r="CP18" i="2" s="1"/>
  <c r="CQ18" i="2" s="1"/>
  <c r="CR18" i="2" s="1"/>
  <c r="CS18" i="2" s="1"/>
  <c r="CT18" i="2" s="1"/>
  <c r="CU18" i="2" s="1"/>
  <c r="CV18" i="2" s="1"/>
  <c r="CW18" i="2" s="1"/>
  <c r="CX18" i="2" s="1"/>
  <c r="CY18" i="2" s="1"/>
  <c r="CZ18" i="2" s="1"/>
  <c r="DA18" i="2" s="1"/>
  <c r="DB18" i="2" s="1"/>
  <c r="DC18" i="2" s="1"/>
  <c r="DD18" i="2" s="1"/>
  <c r="DE18" i="2" s="1"/>
  <c r="DF18" i="2" s="1"/>
  <c r="DG18" i="2" s="1"/>
  <c r="DH18" i="2" s="1"/>
  <c r="DI18" i="2" s="1"/>
  <c r="DJ18" i="2" s="1"/>
  <c r="DK18" i="2" s="1"/>
  <c r="DL18" i="2" s="1"/>
  <c r="DM18" i="2" s="1"/>
  <c r="DN18" i="2" s="1"/>
  <c r="DO18" i="2" s="1"/>
  <c r="DP18" i="2" s="1"/>
  <c r="DQ18" i="2" s="1"/>
  <c r="DR18" i="2" s="1"/>
  <c r="DS18" i="2" s="1"/>
  <c r="DT18" i="2" s="1"/>
  <c r="DU18" i="2" s="1"/>
  <c r="DV18" i="2" s="1"/>
  <c r="DW18" i="2" s="1"/>
  <c r="DX18" i="2" s="1"/>
  <c r="DY18" i="2" s="1"/>
  <c r="DZ18" i="2" s="1"/>
  <c r="EA18" i="2" s="1"/>
  <c r="EB18" i="2" s="1"/>
  <c r="EC18" i="2" s="1"/>
  <c r="ED18" i="2" s="1"/>
  <c r="EE18" i="2" s="1"/>
  <c r="EF18" i="2" s="1"/>
  <c r="EG18" i="2" s="1"/>
  <c r="EH18" i="2" s="1"/>
  <c r="EI18" i="2" s="1"/>
  <c r="EJ18" i="2" s="1"/>
  <c r="EK18" i="2" s="1"/>
  <c r="EL18" i="2" s="1"/>
  <c r="EM18" i="2" s="1"/>
  <c r="EN18" i="2" s="1"/>
  <c r="EO18" i="2" s="1"/>
  <c r="EP18" i="2" s="1"/>
  <c r="EQ18" i="2" s="1"/>
  <c r="ER18" i="2" s="1"/>
  <c r="ES18" i="2" s="1"/>
  <c r="ET18" i="2" s="1"/>
  <c r="EU18" i="2" s="1"/>
  <c r="EV18" i="2" s="1"/>
  <c r="EW18" i="2" s="1"/>
  <c r="EX18" i="2" s="1"/>
  <c r="BA19" i="2"/>
  <c r="BB19" i="2"/>
  <c r="BC19" i="2"/>
  <c r="BD19" i="2"/>
  <c r="BE19" i="2"/>
  <c r="BH19" i="2"/>
  <c r="BI19" i="2" s="1"/>
  <c r="BJ19" i="2" s="1"/>
  <c r="BK19" i="2" s="1"/>
  <c r="BL19" i="2" s="1"/>
  <c r="BM19" i="2" s="1"/>
  <c r="BN19" i="2" s="1"/>
  <c r="BO19" i="2" s="1"/>
  <c r="BP19" i="2" s="1"/>
  <c r="BQ19" i="2" s="1"/>
  <c r="BR19" i="2" s="1"/>
  <c r="BS19" i="2" s="1"/>
  <c r="BT19" i="2" s="1"/>
  <c r="BU19" i="2" s="1"/>
  <c r="BV19" i="2" s="1"/>
  <c r="BW19" i="2" s="1"/>
  <c r="BX19" i="2" s="1"/>
  <c r="BY19" i="2" s="1"/>
  <c r="BZ19" i="2" s="1"/>
  <c r="CA19" i="2" s="1"/>
  <c r="CB19" i="2" s="1"/>
  <c r="CC19" i="2" s="1"/>
  <c r="CD19" i="2" s="1"/>
  <c r="CE19" i="2" s="1"/>
  <c r="CF19" i="2" s="1"/>
  <c r="CG19" i="2" s="1"/>
  <c r="CH19" i="2" s="1"/>
  <c r="CI19" i="2" s="1"/>
  <c r="CJ19" i="2" s="1"/>
  <c r="CK19" i="2" s="1"/>
  <c r="CL19" i="2" s="1"/>
  <c r="CM19" i="2" s="1"/>
  <c r="CN19" i="2" s="1"/>
  <c r="CO19" i="2" s="1"/>
  <c r="CP19" i="2" s="1"/>
  <c r="CQ19" i="2" s="1"/>
  <c r="CR19" i="2" s="1"/>
  <c r="CS19" i="2" s="1"/>
  <c r="CT19" i="2" s="1"/>
  <c r="CU19" i="2" s="1"/>
  <c r="CV19" i="2" s="1"/>
  <c r="CW19" i="2" s="1"/>
  <c r="CX19" i="2" s="1"/>
  <c r="CY19" i="2" s="1"/>
  <c r="CZ19" i="2" s="1"/>
  <c r="DA19" i="2" s="1"/>
  <c r="DB19" i="2" s="1"/>
  <c r="DC19" i="2" s="1"/>
  <c r="DD19" i="2" s="1"/>
  <c r="DE19" i="2" s="1"/>
  <c r="DF19" i="2" s="1"/>
  <c r="DG19" i="2" s="1"/>
  <c r="DH19" i="2" s="1"/>
  <c r="DI19" i="2" s="1"/>
  <c r="DJ19" i="2" s="1"/>
  <c r="DK19" i="2" s="1"/>
  <c r="DL19" i="2" s="1"/>
  <c r="DM19" i="2" s="1"/>
  <c r="DN19" i="2" s="1"/>
  <c r="DO19" i="2" s="1"/>
  <c r="DP19" i="2" s="1"/>
  <c r="DQ19" i="2" s="1"/>
  <c r="DR19" i="2" s="1"/>
  <c r="DS19" i="2" s="1"/>
  <c r="DT19" i="2" s="1"/>
  <c r="DU19" i="2" s="1"/>
  <c r="DV19" i="2" s="1"/>
  <c r="DW19" i="2" s="1"/>
  <c r="DX19" i="2" s="1"/>
  <c r="DY19" i="2" s="1"/>
  <c r="DZ19" i="2" s="1"/>
  <c r="EA19" i="2" s="1"/>
  <c r="EB19" i="2" s="1"/>
  <c r="EC19" i="2" s="1"/>
  <c r="ED19" i="2" s="1"/>
  <c r="EE19" i="2" s="1"/>
  <c r="EF19" i="2" s="1"/>
  <c r="EG19" i="2" s="1"/>
  <c r="EH19" i="2" s="1"/>
  <c r="EI19" i="2" s="1"/>
  <c r="EJ19" i="2" s="1"/>
  <c r="EK19" i="2" s="1"/>
  <c r="EL19" i="2" s="1"/>
  <c r="EM19" i="2" s="1"/>
  <c r="EN19" i="2" s="1"/>
  <c r="EO19" i="2" s="1"/>
  <c r="EP19" i="2" s="1"/>
  <c r="EQ19" i="2" s="1"/>
  <c r="ER19" i="2" s="1"/>
  <c r="ES19" i="2" s="1"/>
  <c r="ET19" i="2" s="1"/>
  <c r="EU19" i="2" s="1"/>
  <c r="EV19" i="2" s="1"/>
  <c r="EW19" i="2" s="1"/>
  <c r="EX19" i="2" s="1"/>
  <c r="BA20" i="2"/>
  <c r="BB20" i="2"/>
  <c r="BC20" i="2"/>
  <c r="BD20" i="2"/>
  <c r="BE20" i="2"/>
  <c r="BH20" i="2"/>
  <c r="BI20" i="2" s="1"/>
  <c r="BJ20" i="2" s="1"/>
  <c r="BK20" i="2" s="1"/>
  <c r="BL20" i="2"/>
  <c r="BM20" i="2" s="1"/>
  <c r="BN20" i="2" s="1"/>
  <c r="BO20" i="2" s="1"/>
  <c r="BP20" i="2" s="1"/>
  <c r="BQ20" i="2" s="1"/>
  <c r="BR20" i="2" s="1"/>
  <c r="BS20" i="2" s="1"/>
  <c r="BT20" i="2" s="1"/>
  <c r="BU20" i="2" s="1"/>
  <c r="BV20" i="2" s="1"/>
  <c r="BW20" i="2" s="1"/>
  <c r="BX20" i="2" s="1"/>
  <c r="BY20" i="2" s="1"/>
  <c r="BZ20" i="2" s="1"/>
  <c r="CA20" i="2" s="1"/>
  <c r="CB20" i="2" s="1"/>
  <c r="CC20" i="2" s="1"/>
  <c r="CD20" i="2" s="1"/>
  <c r="CE20" i="2" s="1"/>
  <c r="CF20" i="2" s="1"/>
  <c r="CG20" i="2" s="1"/>
  <c r="CH20" i="2" s="1"/>
  <c r="CI20" i="2" s="1"/>
  <c r="CJ20" i="2" s="1"/>
  <c r="CK20" i="2" s="1"/>
  <c r="CL20" i="2" s="1"/>
  <c r="CM20" i="2" s="1"/>
  <c r="CN20" i="2" s="1"/>
  <c r="CO20" i="2" s="1"/>
  <c r="CP20" i="2" s="1"/>
  <c r="CQ20" i="2" s="1"/>
  <c r="CR20" i="2" s="1"/>
  <c r="CS20" i="2" s="1"/>
  <c r="CT20" i="2" s="1"/>
  <c r="CU20" i="2" s="1"/>
  <c r="CV20" i="2" s="1"/>
  <c r="CW20" i="2" s="1"/>
  <c r="CX20" i="2" s="1"/>
  <c r="CY20" i="2" s="1"/>
  <c r="CZ20" i="2" s="1"/>
  <c r="DA20" i="2" s="1"/>
  <c r="DB20" i="2" s="1"/>
  <c r="DC20" i="2" s="1"/>
  <c r="DD20" i="2" s="1"/>
  <c r="DE20" i="2" s="1"/>
  <c r="DF20" i="2" s="1"/>
  <c r="DG20" i="2" s="1"/>
  <c r="DH20" i="2" s="1"/>
  <c r="DI20" i="2" s="1"/>
  <c r="DJ20" i="2" s="1"/>
  <c r="DK20" i="2" s="1"/>
  <c r="FA20" i="2"/>
  <c r="FB20" i="2" s="1"/>
  <c r="FC20" i="2" s="1"/>
  <c r="FD20" i="2" s="1"/>
  <c r="FE20" i="2" s="1"/>
  <c r="FF20" i="2" s="1"/>
  <c r="FG20" i="2" s="1"/>
  <c r="FH20" i="2" s="1"/>
  <c r="FI20" i="2" s="1"/>
  <c r="FJ20" i="2" s="1"/>
  <c r="FK20" i="2" s="1"/>
  <c r="FL20" i="2" s="1"/>
  <c r="FM20" i="2" s="1"/>
  <c r="FN20" i="2" s="1"/>
  <c r="FO20" i="2" s="1"/>
  <c r="FP20" i="2" s="1"/>
  <c r="FQ20" i="2" s="1"/>
  <c r="FR20" i="2" s="1"/>
  <c r="FS20" i="2" s="1"/>
  <c r="FT20" i="2" s="1"/>
  <c r="FU20" i="2" s="1"/>
  <c r="FV20" i="2" s="1"/>
  <c r="FW20" i="2" s="1"/>
  <c r="FX20" i="2" s="1"/>
  <c r="FY20" i="2" s="1"/>
  <c r="FZ20" i="2" s="1"/>
  <c r="GA20" i="2" s="1"/>
  <c r="GB20" i="2" s="1"/>
  <c r="GC20" i="2" s="1"/>
  <c r="GD20" i="2" s="1"/>
  <c r="GE20" i="2" s="1"/>
  <c r="GF20" i="2" s="1"/>
  <c r="GG20" i="2" s="1"/>
  <c r="GH20" i="2" s="1"/>
  <c r="GI20" i="2" s="1"/>
  <c r="GJ20" i="2" s="1"/>
  <c r="GK20" i="2" s="1"/>
  <c r="GL20" i="2" s="1"/>
  <c r="GM20" i="2" s="1"/>
  <c r="GN20" i="2" s="1"/>
  <c r="GO20" i="2" s="1"/>
  <c r="GP20" i="2" s="1"/>
  <c r="GQ20" i="2" s="1"/>
  <c r="GR20" i="2" s="1"/>
  <c r="GS20" i="2" s="1"/>
  <c r="GT20" i="2" s="1"/>
  <c r="GU20" i="2" s="1"/>
  <c r="GV20" i="2" s="1"/>
  <c r="GW20" i="2" s="1"/>
  <c r="GX20" i="2" s="1"/>
  <c r="BA21" i="2"/>
  <c r="BF21" i="2" s="1"/>
  <c r="BB21" i="2"/>
  <c r="BC21" i="2"/>
  <c r="BD21" i="2"/>
  <c r="BE21" i="2"/>
  <c r="BH21" i="2"/>
  <c r="BI21" i="2" s="1"/>
  <c r="BJ21" i="2" s="1"/>
  <c r="BK21" i="2" s="1"/>
  <c r="BL21" i="2" s="1"/>
  <c r="BM21" i="2" s="1"/>
  <c r="BN21" i="2" s="1"/>
  <c r="BO21" i="2" s="1"/>
  <c r="BP21" i="2" s="1"/>
  <c r="BQ21" i="2" s="1"/>
  <c r="BR21" i="2" s="1"/>
  <c r="BS21" i="2" s="1"/>
  <c r="BT21" i="2" s="1"/>
  <c r="BU21" i="2" s="1"/>
  <c r="BV21" i="2" s="1"/>
  <c r="BW21" i="2" s="1"/>
  <c r="BX21" i="2" s="1"/>
  <c r="BY21" i="2" s="1"/>
  <c r="BZ21" i="2" s="1"/>
  <c r="CA21" i="2" s="1"/>
  <c r="CB21" i="2" s="1"/>
  <c r="CC21" i="2" s="1"/>
  <c r="CD21" i="2" s="1"/>
  <c r="CE21" i="2" s="1"/>
  <c r="CF21" i="2" s="1"/>
  <c r="CG21" i="2" s="1"/>
  <c r="CH21" i="2" s="1"/>
  <c r="CI21" i="2" s="1"/>
  <c r="CJ21" i="2" s="1"/>
  <c r="CK21" i="2" s="1"/>
  <c r="CL21" i="2" s="1"/>
  <c r="CM21" i="2" s="1"/>
  <c r="CN21" i="2" s="1"/>
  <c r="CO21" i="2" s="1"/>
  <c r="CP21" i="2" s="1"/>
  <c r="CQ21" i="2" s="1"/>
  <c r="CR21" i="2" s="1"/>
  <c r="CS21" i="2" s="1"/>
  <c r="CT21" i="2" s="1"/>
  <c r="CU21" i="2" s="1"/>
  <c r="CV21" i="2" s="1"/>
  <c r="CW21" i="2" s="1"/>
  <c r="CX21" i="2" s="1"/>
  <c r="CY21" i="2" s="1"/>
  <c r="CZ21" i="2" s="1"/>
  <c r="DA21" i="2" s="1"/>
  <c r="DB21" i="2" s="1"/>
  <c r="DC21" i="2" s="1"/>
  <c r="DD21" i="2" s="1"/>
  <c r="DE21" i="2" s="1"/>
  <c r="DF21" i="2" s="1"/>
  <c r="DG21" i="2" s="1"/>
  <c r="DH21" i="2" s="1"/>
  <c r="DI21" i="2" s="1"/>
  <c r="DJ21" i="2" s="1"/>
  <c r="DK21" i="2" s="1"/>
  <c r="FA21" i="2"/>
  <c r="FB21" i="2" s="1"/>
  <c r="FC21" i="2" s="1"/>
  <c r="FD21" i="2" s="1"/>
  <c r="FE21" i="2" s="1"/>
  <c r="FF21" i="2" s="1"/>
  <c r="FG21" i="2" s="1"/>
  <c r="FH21" i="2" s="1"/>
  <c r="FI21" i="2" s="1"/>
  <c r="FJ21" i="2" s="1"/>
  <c r="FK21" i="2" s="1"/>
  <c r="FL21" i="2" s="1"/>
  <c r="FM21" i="2" s="1"/>
  <c r="FN21" i="2" s="1"/>
  <c r="FO21" i="2" s="1"/>
  <c r="FP21" i="2" s="1"/>
  <c r="FQ21" i="2" s="1"/>
  <c r="FR21" i="2" s="1"/>
  <c r="FS21" i="2" s="1"/>
  <c r="FT21" i="2" s="1"/>
  <c r="FU21" i="2" s="1"/>
  <c r="FV21" i="2" s="1"/>
  <c r="FW21" i="2" s="1"/>
  <c r="FX21" i="2" s="1"/>
  <c r="FY21" i="2" s="1"/>
  <c r="FZ21" i="2" s="1"/>
  <c r="GA21" i="2" s="1"/>
  <c r="GB21" i="2" s="1"/>
  <c r="GC21" i="2" s="1"/>
  <c r="GD21" i="2" s="1"/>
  <c r="GE21" i="2" s="1"/>
  <c r="GF21" i="2" s="1"/>
  <c r="GG21" i="2" s="1"/>
  <c r="GH21" i="2" s="1"/>
  <c r="GI21" i="2" s="1"/>
  <c r="GJ21" i="2" s="1"/>
  <c r="GK21" i="2" s="1"/>
  <c r="GL21" i="2" s="1"/>
  <c r="GM21" i="2" s="1"/>
  <c r="GN21" i="2" s="1"/>
  <c r="GO21" i="2" s="1"/>
  <c r="GP21" i="2" s="1"/>
  <c r="GQ21" i="2" s="1"/>
  <c r="GR21" i="2" s="1"/>
  <c r="GS21" i="2" s="1"/>
  <c r="GT21" i="2" s="1"/>
  <c r="GU21" i="2" s="1"/>
  <c r="GV21" i="2" s="1"/>
  <c r="GW21" i="2" s="1"/>
  <c r="GX21" i="2" s="1"/>
  <c r="BA22" i="2"/>
  <c r="BB22" i="2"/>
  <c r="BC22" i="2"/>
  <c r="BD22" i="2"/>
  <c r="BE22" i="2"/>
  <c r="BA23" i="2"/>
  <c r="BB23" i="2"/>
  <c r="BC23" i="2"/>
  <c r="BD23" i="2"/>
  <c r="BE23" i="2"/>
  <c r="BA24" i="2"/>
  <c r="BB24" i="2"/>
  <c r="BC24" i="2"/>
  <c r="BD24" i="2"/>
  <c r="BE24" i="2"/>
  <c r="BA25" i="2"/>
  <c r="BB25" i="2"/>
  <c r="BC25" i="2"/>
  <c r="BD25" i="2"/>
  <c r="BE25" i="2"/>
  <c r="BA26" i="2"/>
  <c r="BB26" i="2"/>
  <c r="BC26" i="2"/>
  <c r="BD26" i="2"/>
  <c r="BE26" i="2"/>
  <c r="BA27" i="2"/>
  <c r="BB27" i="2"/>
  <c r="BC27" i="2"/>
  <c r="BD27" i="2"/>
  <c r="BE27" i="2"/>
  <c r="BA28" i="2"/>
  <c r="BB28" i="2"/>
  <c r="BC28" i="2"/>
  <c r="BD28" i="2"/>
  <c r="BE28" i="2"/>
  <c r="BA29" i="2"/>
  <c r="BB29" i="2"/>
  <c r="BC29" i="2"/>
  <c r="BD29" i="2"/>
  <c r="BE29" i="2"/>
  <c r="BA30" i="2"/>
  <c r="BB30" i="2"/>
  <c r="BC30" i="2"/>
  <c r="BD30" i="2"/>
  <c r="BE30" i="2"/>
  <c r="BA31" i="2"/>
  <c r="BB31" i="2"/>
  <c r="BC31" i="2"/>
  <c r="BD31" i="2"/>
  <c r="BE31" i="2"/>
  <c r="BA32" i="2"/>
  <c r="BB32" i="2"/>
  <c r="BC32" i="2"/>
  <c r="BD32" i="2"/>
  <c r="BE32" i="2"/>
  <c r="BA33" i="2"/>
  <c r="BB33" i="2"/>
  <c r="BC33" i="2"/>
  <c r="BD33" i="2"/>
  <c r="BE33" i="2"/>
  <c r="BA34" i="2"/>
  <c r="BB34" i="2"/>
  <c r="BC34" i="2"/>
  <c r="BD34" i="2"/>
  <c r="BE34" i="2"/>
  <c r="BA35" i="2"/>
  <c r="BF35" i="2" s="1"/>
  <c r="BB35" i="2"/>
  <c r="BC35" i="2"/>
  <c r="BD35" i="2"/>
  <c r="BE35" i="2"/>
  <c r="BA36" i="2"/>
  <c r="BB36" i="2"/>
  <c r="BC36" i="2"/>
  <c r="BD36" i="2"/>
  <c r="BE36" i="2"/>
  <c r="BA37" i="2"/>
  <c r="BB37" i="2"/>
  <c r="BC37" i="2"/>
  <c r="BD37" i="2"/>
  <c r="BE37" i="2"/>
  <c r="BA38" i="2"/>
  <c r="BB38" i="2"/>
  <c r="BC38" i="2"/>
  <c r="BD38" i="2"/>
  <c r="BE38" i="2"/>
  <c r="BA39" i="2"/>
  <c r="BB39" i="2"/>
  <c r="BC39" i="2"/>
  <c r="BD39" i="2"/>
  <c r="BE39" i="2"/>
  <c r="BF40" i="2"/>
  <c r="AP4" i="2"/>
  <c r="AS52" i="2"/>
  <c r="AS51" i="2"/>
  <c r="AJ50" i="2"/>
  <c r="AJ55" i="2"/>
  <c r="AF13" i="2"/>
  <c r="AF14" i="2"/>
  <c r="AF15" i="2"/>
  <c r="AF16" i="2"/>
  <c r="AF17" i="2"/>
  <c r="AF18" i="2"/>
  <c r="AF19" i="2"/>
  <c r="AF20" i="2"/>
  <c r="AF21" i="2"/>
  <c r="AF22" i="2"/>
  <c r="AF23" i="2"/>
  <c r="AF24" i="2"/>
  <c r="AF25" i="2"/>
  <c r="AF26" i="2"/>
  <c r="AF27" i="2"/>
  <c r="AF28" i="2"/>
  <c r="AF29" i="2"/>
  <c r="AF30" i="2"/>
  <c r="AF31" i="2"/>
  <c r="AF32" i="2"/>
  <c r="AF33" i="2"/>
  <c r="AF34" i="2"/>
  <c r="AF38" i="2"/>
  <c r="AF39" i="2"/>
  <c r="AF12" i="2"/>
  <c r="AS49" i="2"/>
  <c r="AS50" i="2"/>
  <c r="AS48" i="2"/>
  <c r="AS47" i="2"/>
  <c r="AS46" i="2"/>
  <c r="AS45" i="2"/>
  <c r="AJ53" i="2"/>
  <c r="AJ52" i="2"/>
  <c r="AJ51" i="2"/>
  <c r="AJ49" i="2"/>
  <c r="AJ46" i="2"/>
  <c r="P40" i="2"/>
  <c r="BF13" i="2" l="1"/>
  <c r="BF34" i="2"/>
  <c r="BF17" i="2"/>
  <c r="BF14" i="2"/>
  <c r="AM1" i="2"/>
  <c r="AD1" i="2"/>
  <c r="AL1" i="2" s="1"/>
  <c r="S37" i="2"/>
  <c r="I40" i="2" s="1"/>
  <c r="S40" i="2" s="1"/>
  <c r="BF16" i="2"/>
  <c r="BF38" i="2"/>
  <c r="BF39" i="2"/>
  <c r="BF36" i="2"/>
  <c r="BF28" i="2"/>
  <c r="BF33" i="2"/>
  <c r="BF25" i="2"/>
  <c r="BF32" i="2"/>
  <c r="BF30" i="2"/>
  <c r="BF22" i="2"/>
  <c r="BF23" i="2"/>
  <c r="BF29" i="2"/>
  <c r="BF19" i="2"/>
  <c r="BF18" i="2"/>
  <c r="BF20" i="2"/>
  <c r="BF37" i="2"/>
  <c r="BF27" i="2"/>
  <c r="BF15" i="2"/>
  <c r="BF26" i="2"/>
  <c r="BF31" i="2"/>
  <c r="BF24" i="2"/>
  <c r="AY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Kntya</author>
  </authors>
  <commentList>
    <comment ref="D28" authorId="0" shapeId="0" xr:uid="{18389693-49AC-4F15-BC44-4A5B0C527202}">
      <text>
        <r>
          <rPr>
            <sz val="9"/>
            <color indexed="81"/>
            <rFont val="MS P ゴシック"/>
            <family val="3"/>
            <charset val="128"/>
          </rPr>
          <t>①に連動</t>
        </r>
      </text>
    </comment>
  </commentList>
</comments>
</file>

<file path=xl/sharedStrings.xml><?xml version="1.0" encoding="utf-8"?>
<sst xmlns="http://schemas.openxmlformats.org/spreadsheetml/2006/main" count="431" uniqueCount="281">
  <si>
    <t>この列は非表示にしておく</t>
    <rPh sb="2" eb="3">
      <t>レツ</t>
    </rPh>
    <rPh sb="4" eb="7">
      <t>ヒヒョウジ</t>
    </rPh>
    <phoneticPr fontId="2"/>
  </si>
  <si>
    <t>申込者氏名</t>
    <rPh sb="0" eb="2">
      <t>モウシコミ</t>
    </rPh>
    <rPh sb="2" eb="3">
      <t>シャ</t>
    </rPh>
    <rPh sb="3" eb="5">
      <t>シメイ</t>
    </rPh>
    <phoneticPr fontId="2"/>
  </si>
  <si>
    <t>連絡先</t>
    <rPh sb="0" eb="3">
      <t>レンラクサキ</t>
    </rPh>
    <phoneticPr fontId="2"/>
  </si>
  <si>
    <t>住所</t>
    <rPh sb="0" eb="2">
      <t>ジュウショ</t>
    </rPh>
    <phoneticPr fontId="2"/>
  </si>
  <si>
    <t>電話(自宅)</t>
    <rPh sb="0" eb="2">
      <t>デンワ</t>
    </rPh>
    <rPh sb="3" eb="5">
      <t>ジタク</t>
    </rPh>
    <phoneticPr fontId="2"/>
  </si>
  <si>
    <t>電話(携帯)</t>
    <rPh sb="0" eb="2">
      <t>デンワ</t>
    </rPh>
    <rPh sb="3" eb="5">
      <t>ケイタイ</t>
    </rPh>
    <phoneticPr fontId="2"/>
  </si>
  <si>
    <t>種目</t>
    <rPh sb="0" eb="2">
      <t>シュモク</t>
    </rPh>
    <phoneticPr fontId="2"/>
  </si>
  <si>
    <t>男子シングルス</t>
    <rPh sb="0" eb="2">
      <t>ダンシ</t>
    </rPh>
    <phoneticPr fontId="2"/>
  </si>
  <si>
    <t>女子シングルス</t>
    <rPh sb="0" eb="2">
      <t>ジョシ</t>
    </rPh>
    <phoneticPr fontId="2"/>
  </si>
  <si>
    <t>一般</t>
    <rPh sb="0" eb="2">
      <t>イッパン</t>
    </rPh>
    <phoneticPr fontId="2"/>
  </si>
  <si>
    <t>参加者</t>
    <rPh sb="0" eb="3">
      <t>サンカシャ</t>
    </rPh>
    <phoneticPr fontId="2"/>
  </si>
  <si>
    <t>参加資格</t>
    <rPh sb="0" eb="2">
      <t>サンカ</t>
    </rPh>
    <rPh sb="2" eb="4">
      <t>シカク</t>
    </rPh>
    <phoneticPr fontId="2"/>
  </si>
  <si>
    <t>プルダウンリスト</t>
    <phoneticPr fontId="2"/>
  </si>
  <si>
    <t>所属団体</t>
    <rPh sb="0" eb="2">
      <t>ショゾク</t>
    </rPh>
    <rPh sb="2" eb="4">
      <t>ダンタイ</t>
    </rPh>
    <phoneticPr fontId="2"/>
  </si>
  <si>
    <t>戦績</t>
    <rPh sb="0" eb="2">
      <t>センセキ</t>
    </rPh>
    <phoneticPr fontId="2"/>
  </si>
  <si>
    <t>生年月日</t>
    <rPh sb="0" eb="2">
      <t>セイネン</t>
    </rPh>
    <rPh sb="2" eb="4">
      <t>ガッピ</t>
    </rPh>
    <phoneticPr fontId="2"/>
  </si>
  <si>
    <t>種目データ</t>
    <rPh sb="0" eb="2">
      <t>シュモク</t>
    </rPh>
    <phoneticPr fontId="2"/>
  </si>
  <si>
    <t>姓</t>
    <rPh sb="0" eb="1">
      <t>セイ</t>
    </rPh>
    <phoneticPr fontId="2"/>
  </si>
  <si>
    <t>名</t>
    <rPh sb="0" eb="1">
      <t>メイ</t>
    </rPh>
    <phoneticPr fontId="2"/>
  </si>
  <si>
    <t>男・女</t>
    <rPh sb="0" eb="1">
      <t>ダン</t>
    </rPh>
    <rPh sb="2" eb="3">
      <t>ジョ</t>
    </rPh>
    <phoneticPr fontId="2"/>
  </si>
  <si>
    <t>男子</t>
    <rPh sb="0" eb="2">
      <t>ダンシ</t>
    </rPh>
    <phoneticPr fontId="2"/>
  </si>
  <si>
    <t>制限なし</t>
    <rPh sb="0" eb="2">
      <t>セイゲン</t>
    </rPh>
    <phoneticPr fontId="2"/>
  </si>
  <si>
    <t>No.</t>
    <phoneticPr fontId="2"/>
  </si>
  <si>
    <t>ID</t>
    <phoneticPr fontId="1"/>
  </si>
  <si>
    <t>例</t>
    <rPh sb="0" eb="1">
      <t>レイ</t>
    </rPh>
    <phoneticPr fontId="1"/>
  </si>
  <si>
    <t>平塚</t>
    <rPh sb="0" eb="2">
      <t>ヒラツカ</t>
    </rPh>
    <phoneticPr fontId="1"/>
  </si>
  <si>
    <t>太郎</t>
    <rPh sb="0" eb="2">
      <t>タロウ</t>
    </rPh>
    <phoneticPr fontId="1"/>
  </si>
  <si>
    <t>＝</t>
    <phoneticPr fontId="2"/>
  </si>
  <si>
    <t>①</t>
    <phoneticPr fontId="1"/>
  </si>
  <si>
    <t>②</t>
    <phoneticPr fontId="1"/>
  </si>
  <si>
    <t>E-Mail</t>
    <phoneticPr fontId="2"/>
  </si>
  <si>
    <t>×</t>
    <phoneticPr fontId="2"/>
  </si>
  <si>
    <t>ＩＤ</t>
    <phoneticPr fontId="2"/>
  </si>
  <si>
    <t>③エントリーリスト　（シングルス）</t>
    <phoneticPr fontId="1"/>
  </si>
  <si>
    <t>③エントリーリスト　（ダブルス）</t>
    <phoneticPr fontId="1"/>
  </si>
  <si>
    <t>選手1</t>
    <rPh sb="0" eb="2">
      <t>センシュ</t>
    </rPh>
    <phoneticPr fontId="2"/>
  </si>
  <si>
    <t>選手2</t>
    <rPh sb="0" eb="2">
      <t>センシュ</t>
    </rPh>
    <phoneticPr fontId="2"/>
  </si>
  <si>
    <t>選手１</t>
    <rPh sb="0" eb="2">
      <t>センシュ</t>
    </rPh>
    <phoneticPr fontId="2"/>
  </si>
  <si>
    <t>選手２</t>
    <rPh sb="0" eb="2">
      <t>センシュ</t>
    </rPh>
    <phoneticPr fontId="2"/>
  </si>
  <si>
    <t>一</t>
    <rPh sb="0" eb="1">
      <t>イチ</t>
    </rPh>
    <phoneticPr fontId="2"/>
  </si>
  <si>
    <t>単
合
計</t>
    <rPh sb="0" eb="1">
      <t>タン</t>
    </rPh>
    <rPh sb="2" eb="3">
      <t>ゴウ</t>
    </rPh>
    <rPh sb="4" eb="5">
      <t>ケイ</t>
    </rPh>
    <phoneticPr fontId="2"/>
  </si>
  <si>
    <t>＋</t>
    <phoneticPr fontId="2"/>
  </si>
  <si>
    <t>申込組数</t>
    <rPh sb="0" eb="2">
      <t>モウシコミ</t>
    </rPh>
    <rPh sb="2" eb="4">
      <t>クミスウ</t>
    </rPh>
    <phoneticPr fontId="2"/>
  </si>
  <si>
    <t>女子</t>
    <rPh sb="0" eb="1">
      <t>ジョ</t>
    </rPh>
    <rPh sb="1" eb="2">
      <t>コ</t>
    </rPh>
    <phoneticPr fontId="2"/>
  </si>
  <si>
    <t>男子一般複</t>
    <rPh sb="0" eb="2">
      <t>ダンシ</t>
    </rPh>
    <rPh sb="2" eb="4">
      <t>イッパン</t>
    </rPh>
    <rPh sb="4" eb="5">
      <t>フク</t>
    </rPh>
    <phoneticPr fontId="2"/>
  </si>
  <si>
    <t>男子初級複</t>
    <rPh sb="0" eb="2">
      <t>ダンシ</t>
    </rPh>
    <rPh sb="2" eb="4">
      <t>ショキュウ</t>
    </rPh>
    <rPh sb="4" eb="5">
      <t>フク</t>
    </rPh>
    <phoneticPr fontId="2"/>
  </si>
  <si>
    <t>男子55歳複</t>
    <rPh sb="0" eb="2">
      <t>ダンシ</t>
    </rPh>
    <rPh sb="4" eb="5">
      <t>サイ</t>
    </rPh>
    <phoneticPr fontId="2"/>
  </si>
  <si>
    <t>男子65歳複</t>
    <rPh sb="0" eb="2">
      <t>ダンシ</t>
    </rPh>
    <rPh sb="4" eb="5">
      <t>サイ</t>
    </rPh>
    <phoneticPr fontId="2"/>
  </si>
  <si>
    <t>女子一般複</t>
    <rPh sb="0" eb="2">
      <t>ジョシ</t>
    </rPh>
    <rPh sb="2" eb="4">
      <t>イッパン</t>
    </rPh>
    <phoneticPr fontId="2"/>
  </si>
  <si>
    <t>女子初級複</t>
    <rPh sb="0" eb="2">
      <t>ジョシ</t>
    </rPh>
    <rPh sb="2" eb="4">
      <t>ショキュウ</t>
    </rPh>
    <phoneticPr fontId="2"/>
  </si>
  <si>
    <t>女子40歳複</t>
    <rPh sb="0" eb="2">
      <t>ジョシ</t>
    </rPh>
    <rPh sb="4" eb="5">
      <t>サイ</t>
    </rPh>
    <phoneticPr fontId="2"/>
  </si>
  <si>
    <t>女子50歳複</t>
    <rPh sb="0" eb="2">
      <t>ジョシ</t>
    </rPh>
    <rPh sb="4" eb="5">
      <t>サイ</t>
    </rPh>
    <phoneticPr fontId="2"/>
  </si>
  <si>
    <t>混合複</t>
    <rPh sb="0" eb="2">
      <t>コンゴウ</t>
    </rPh>
    <phoneticPr fontId="2"/>
  </si>
  <si>
    <t>混合複初級</t>
    <rPh sb="0" eb="2">
      <t>コンゴウ</t>
    </rPh>
    <rPh sb="3" eb="5">
      <t>ショキュウ</t>
    </rPh>
    <phoneticPr fontId="2"/>
  </si>
  <si>
    <t>参加組数</t>
    <rPh sb="0" eb="2">
      <t>サンカ</t>
    </rPh>
    <rPh sb="2" eb="3">
      <t>クミ</t>
    </rPh>
    <rPh sb="3" eb="4">
      <t>スウ</t>
    </rPh>
    <phoneticPr fontId="2"/>
  </si>
  <si>
    <t>湘南平</t>
    <rPh sb="0" eb="2">
      <t>ショウナン</t>
    </rPh>
    <rPh sb="2" eb="3">
      <t>ダイラ</t>
    </rPh>
    <phoneticPr fontId="1"/>
  </si>
  <si>
    <t>平塚市役所</t>
    <rPh sb="0" eb="5">
      <t>ヒラツカシヤクショ</t>
    </rPh>
    <phoneticPr fontId="1"/>
  </si>
  <si>
    <t>関西ペイント</t>
    <rPh sb="0" eb="2">
      <t>カンサイ</t>
    </rPh>
    <phoneticPr fontId="2"/>
  </si>
  <si>
    <t>不可</t>
    <rPh sb="0" eb="2">
      <t>フカ</t>
    </rPh>
    <phoneticPr fontId="1"/>
  </si>
  <si>
    <t>←在住者はこの用紙ではエントリーできません。</t>
    <rPh sb="1" eb="4">
      <t>ザイジュウシャ</t>
    </rPh>
    <rPh sb="7" eb="9">
      <t>ヨウシ</t>
    </rPh>
    <phoneticPr fontId="2"/>
  </si>
  <si>
    <t>在住（大磯）</t>
    <rPh sb="0" eb="2">
      <t>ザイジュウ</t>
    </rPh>
    <rPh sb="3" eb="5">
      <t>オオイソ</t>
    </rPh>
    <phoneticPr fontId="2"/>
  </si>
  <si>
    <t>例1</t>
    <rPh sb="0" eb="1">
      <t>レイ</t>
    </rPh>
    <phoneticPr fontId="1"/>
  </si>
  <si>
    <t>例2</t>
    <rPh sb="0" eb="1">
      <t>レイ</t>
    </rPh>
    <phoneticPr fontId="2"/>
  </si>
  <si>
    <t>大磯</t>
    <rPh sb="0" eb="2">
      <t>オオイソ</t>
    </rPh>
    <phoneticPr fontId="2"/>
  </si>
  <si>
    <t>次郎</t>
    <rPh sb="0" eb="2">
      <t>ジロウ</t>
    </rPh>
    <phoneticPr fontId="2"/>
  </si>
  <si>
    <t>大磯町役場</t>
    <rPh sb="0" eb="2">
      <t>オオイソ</t>
    </rPh>
    <rPh sb="2" eb="5">
      <t>マチヤクバ</t>
    </rPh>
    <phoneticPr fontId="2"/>
  </si>
  <si>
    <t>※記入不要</t>
    <rPh sb="1" eb="3">
      <t>キニュウ</t>
    </rPh>
    <rPh sb="3" eb="5">
      <t>フヨウ</t>
    </rPh>
    <phoneticPr fontId="2"/>
  </si>
  <si>
    <t>※戦績がなければ記入不要</t>
    <rPh sb="1" eb="3">
      <t>センセキ</t>
    </rPh>
    <rPh sb="8" eb="10">
      <t>キニュウ</t>
    </rPh>
    <rPh sb="10" eb="12">
      <t>フヨウ</t>
    </rPh>
    <phoneticPr fontId="2"/>
  </si>
  <si>
    <t>二宮</t>
    <rPh sb="0" eb="2">
      <t>ニノミヤ</t>
    </rPh>
    <phoneticPr fontId="2"/>
  </si>
  <si>
    <t>テルモ</t>
    <phoneticPr fontId="2"/>
  </si>
  <si>
    <t>混合</t>
    <rPh sb="0" eb="2">
      <t>コンゴウ</t>
    </rPh>
    <phoneticPr fontId="2"/>
  </si>
  <si>
    <t>混合100歳複</t>
    <rPh sb="0" eb="2">
      <t>コンゴウ</t>
    </rPh>
    <rPh sb="5" eb="6">
      <t>サイ</t>
    </rPh>
    <rPh sb="6" eb="7">
      <t>フク</t>
    </rPh>
    <phoneticPr fontId="2"/>
  </si>
  <si>
    <t>振込人名義</t>
    <phoneticPr fontId="2"/>
  </si>
  <si>
    <t>振込人名義（フリガナ）</t>
    <phoneticPr fontId="2"/>
  </si>
  <si>
    <t>④</t>
    <phoneticPr fontId="1"/>
  </si>
  <si>
    <t>選手氏名</t>
    <rPh sb="0" eb="2">
      <t>センシュ</t>
    </rPh>
    <rPh sb="2" eb="4">
      <t>シメイ</t>
    </rPh>
    <phoneticPr fontId="2"/>
  </si>
  <si>
    <t>所属団体
(同じ場合は選手1に記載)</t>
    <rPh sb="0" eb="2">
      <t>ショゾク</t>
    </rPh>
    <rPh sb="2" eb="4">
      <t>ダンタイ</t>
    </rPh>
    <rPh sb="6" eb="7">
      <t>オナ</t>
    </rPh>
    <rPh sb="8" eb="10">
      <t>バアイ</t>
    </rPh>
    <rPh sb="11" eb="13">
      <t>センシュ</t>
    </rPh>
    <rPh sb="15" eb="17">
      <t>キサイ</t>
    </rPh>
    <phoneticPr fontId="2"/>
  </si>
  <si>
    <t>団体名</t>
    <rPh sb="0" eb="2">
      <t>ダンタイ</t>
    </rPh>
    <rPh sb="2" eb="3">
      <t>メイ</t>
    </rPh>
    <phoneticPr fontId="2"/>
  </si>
  <si>
    <r>
      <t xml:space="preserve">種目
</t>
    </r>
    <r>
      <rPr>
        <b/>
        <sz val="9"/>
        <rFont val="ＭＳ Ｐゴシック"/>
        <family val="3"/>
        <charset val="128"/>
      </rPr>
      <t>（▼をクリックし、リストから選択）</t>
    </r>
    <rPh sb="0" eb="2">
      <t>シュモク</t>
    </rPh>
    <rPh sb="17" eb="19">
      <t>センタク</t>
    </rPh>
    <phoneticPr fontId="2"/>
  </si>
  <si>
    <r>
      <t xml:space="preserve">種目
</t>
    </r>
    <r>
      <rPr>
        <b/>
        <sz val="9"/>
        <rFont val="ＭＳ Ｐゴシック"/>
        <family val="3"/>
        <charset val="128"/>
      </rPr>
      <t>（▼をクリックし、リストから選択）</t>
    </r>
    <rPh sb="0" eb="2">
      <t>シュモク</t>
    </rPh>
    <phoneticPr fontId="2"/>
  </si>
  <si>
    <t>年</t>
    <rPh sb="0" eb="1">
      <t>ネン</t>
    </rPh>
    <phoneticPr fontId="2"/>
  </si>
  <si>
    <t>かつ、ペアの満年齢の合計が100歳以上</t>
  </si>
  <si>
    <t>男子40歳複</t>
    <rPh sb="0" eb="2">
      <t>ダンシ</t>
    </rPh>
    <rPh sb="4" eb="5">
      <t>サイ</t>
    </rPh>
    <rPh sb="5" eb="6">
      <t>フク</t>
    </rPh>
    <phoneticPr fontId="2"/>
  </si>
  <si>
    <t>歳</t>
    <rPh sb="0" eb="1">
      <t>サイ</t>
    </rPh>
    <phoneticPr fontId="4"/>
  </si>
  <si>
    <t>合計</t>
    <rPh sb="0" eb="2">
      <t>ゴウケイ</t>
    </rPh>
    <phoneticPr fontId="4"/>
  </si>
  <si>
    <t>★年齢確認↓</t>
    <rPh sb="1" eb="3">
      <t>ネンレイ</t>
    </rPh>
    <rPh sb="3" eb="5">
      <t>カクニン</t>
    </rPh>
    <phoneticPr fontId="2"/>
  </si>
  <si>
    <t>※下方記載の入力方法をよく読んで、赤枠内に入力してください。</t>
    <phoneticPr fontId="1"/>
  </si>
  <si>
    <t>平塚：2016選手権55歳複ベスト8
大磯：2017選手権55歳複ベスト4</t>
    <rPh sb="0" eb="2">
      <t>ヒラツカ</t>
    </rPh>
    <rPh sb="7" eb="10">
      <t>センシュケン</t>
    </rPh>
    <rPh sb="12" eb="13">
      <t>サイ</t>
    </rPh>
    <rPh sb="13" eb="14">
      <t>フク</t>
    </rPh>
    <rPh sb="19" eb="21">
      <t>オオイソ</t>
    </rPh>
    <rPh sb="26" eb="29">
      <t>センシュケン</t>
    </rPh>
    <rPh sb="31" eb="32">
      <t>サイ</t>
    </rPh>
    <rPh sb="32" eb="33">
      <t>フク</t>
    </rPh>
    <phoneticPr fontId="1"/>
  </si>
  <si>
    <t>参加費合計</t>
    <rPh sb="0" eb="3">
      <t>サンカヒ</t>
    </rPh>
    <rPh sb="3" eb="5">
      <t>ゴウケイ</t>
    </rPh>
    <phoneticPr fontId="2"/>
  </si>
  <si>
    <t>大磯</t>
    <rPh sb="0" eb="2">
      <t>オオイソ</t>
    </rPh>
    <phoneticPr fontId="4"/>
  </si>
  <si>
    <t>次郎</t>
    <rPh sb="0" eb="2">
      <t>ジロウ</t>
    </rPh>
    <phoneticPr fontId="4"/>
  </si>
  <si>
    <t>中井</t>
    <rPh sb="0" eb="2">
      <t>ナカイ</t>
    </rPh>
    <phoneticPr fontId="4"/>
  </si>
  <si>
    <t>花子</t>
    <rPh sb="0" eb="2">
      <t>ハナコ</t>
    </rPh>
    <phoneticPr fontId="4"/>
  </si>
  <si>
    <t>優子</t>
    <rPh sb="0" eb="2">
      <t>ユウコ</t>
    </rPh>
    <phoneticPr fontId="2"/>
  </si>
  <si>
    <t>※枠が足りない場合は、ファイル名に(1)、(2)をつけ２つの申込用紙ファイルを作成し、一緒にメールでお送りください。</t>
    <rPh sb="1" eb="2">
      <t>ワク</t>
    </rPh>
    <rPh sb="3" eb="4">
      <t>タ</t>
    </rPh>
    <rPh sb="7" eb="9">
      <t>バアイ</t>
    </rPh>
    <rPh sb="15" eb="16">
      <t>メイ</t>
    </rPh>
    <rPh sb="30" eb="32">
      <t>モウシコミ</t>
    </rPh>
    <rPh sb="32" eb="34">
      <t>ヨウシ</t>
    </rPh>
    <rPh sb="39" eb="41">
      <t>サクセイ</t>
    </rPh>
    <rPh sb="43" eb="45">
      <t>イッショ</t>
    </rPh>
    <rPh sb="51" eb="52">
      <t>オク</t>
    </rPh>
    <phoneticPr fontId="2"/>
  </si>
  <si>
    <t>ID・申込団体名</t>
    <rPh sb="3" eb="8">
      <t>モウシコミダンタイメイ</t>
    </rPh>
    <phoneticPr fontId="4"/>
  </si>
  <si>
    <t>団体名</t>
    <rPh sb="0" eb="3">
      <t>ダンタイメイ</t>
    </rPh>
    <phoneticPr fontId="2"/>
  </si>
  <si>
    <t>申込担当者氏名</t>
    <rPh sb="0" eb="2">
      <t>モウシコミ</t>
    </rPh>
    <rPh sb="2" eb="7">
      <t>タントウシャシメイ</t>
    </rPh>
    <phoneticPr fontId="4"/>
  </si>
  <si>
    <t>混合120歳複</t>
    <rPh sb="0" eb="2">
      <t>コンゴウ</t>
    </rPh>
    <rPh sb="5" eb="6">
      <t>サイ</t>
    </rPh>
    <rPh sb="6" eb="7">
      <t>フク</t>
    </rPh>
    <phoneticPr fontId="2"/>
  </si>
  <si>
    <t>かつ、ペアの満年齢の合計が120歳以上</t>
    <phoneticPr fontId="4"/>
  </si>
  <si>
    <t>平塚　太郎</t>
    <rPh sb="0" eb="2">
      <t>ヒラツカ</t>
    </rPh>
    <rPh sb="3" eb="5">
      <t>タロウ</t>
    </rPh>
    <phoneticPr fontId="2"/>
  </si>
  <si>
    <t>例) 平塚市役所</t>
    <rPh sb="0" eb="1">
      <t>レイ</t>
    </rPh>
    <rPh sb="3" eb="8">
      <t>ヒラツカシヤクショ</t>
    </rPh>
    <phoneticPr fontId="2"/>
  </si>
  <si>
    <t>⑤</t>
    <phoneticPr fontId="4"/>
  </si>
  <si>
    <t>→</t>
    <phoneticPr fontId="4"/>
  </si>
  <si>
    <r>
      <t>選手氏名</t>
    </r>
    <r>
      <rPr>
        <b/>
        <sz val="11"/>
        <rFont val="ＭＳ Ｐゴシック"/>
        <family val="3"/>
        <charset val="128"/>
      </rPr>
      <t>（フルネームで記載すること）</t>
    </r>
    <r>
      <rPr>
        <sz val="11"/>
        <rFont val="ＭＳ Ｐゴシック"/>
        <family val="3"/>
        <charset val="128"/>
      </rPr>
      <t xml:space="preserve">
</t>
    </r>
    <r>
      <rPr>
        <b/>
        <sz val="11"/>
        <color indexed="10"/>
        <rFont val="ＭＳ Ｐゴシック"/>
        <family val="3"/>
        <charset val="128"/>
      </rPr>
      <t>混合種目は男子を選手1に記載する。</t>
    </r>
    <rPh sb="0" eb="2">
      <t>センシュ</t>
    </rPh>
    <rPh sb="2" eb="4">
      <t>シメイ</t>
    </rPh>
    <rPh sb="11" eb="13">
      <t>キサイ</t>
    </rPh>
    <rPh sb="19" eb="23">
      <t>コンゴウシュモク</t>
    </rPh>
    <rPh sb="24" eb="26">
      <t>ダンシ</t>
    </rPh>
    <rPh sb="27" eb="29">
      <t>センシュ</t>
    </rPh>
    <rPh sb="31" eb="33">
      <t>キサイ</t>
    </rPh>
    <phoneticPr fontId="2"/>
  </si>
  <si>
    <r>
      <t xml:space="preserve">生年西暦
</t>
    </r>
    <r>
      <rPr>
        <b/>
        <sz val="10"/>
        <color indexed="10"/>
        <rFont val="ＭＳ Ｐゴシック"/>
        <family val="3"/>
        <charset val="128"/>
      </rPr>
      <t>年齢別種目の
方は必ず入力</t>
    </r>
    <rPh sb="0" eb="2">
      <t>セイネン</t>
    </rPh>
    <rPh sb="2" eb="4">
      <t>セイレキ</t>
    </rPh>
    <rPh sb="5" eb="7">
      <t>ネンレイ</t>
    </rPh>
    <rPh sb="7" eb="8">
      <t>ベツ</t>
    </rPh>
    <rPh sb="8" eb="10">
      <t>シュモク</t>
    </rPh>
    <rPh sb="12" eb="13">
      <t>カタ</t>
    </rPh>
    <rPh sb="14" eb="15">
      <t>カナラ</t>
    </rPh>
    <rPh sb="16" eb="18">
      <t>ニュウリョク</t>
    </rPh>
    <phoneticPr fontId="2"/>
  </si>
  <si>
    <r>
      <t xml:space="preserve">生年西暦
</t>
    </r>
    <r>
      <rPr>
        <sz val="10"/>
        <color indexed="10"/>
        <rFont val="ＭＳ Ｐゴシック"/>
        <family val="3"/>
        <charset val="128"/>
      </rPr>
      <t>年齢別種目の方は必ず入力</t>
    </r>
    <rPh sb="0" eb="2">
      <t>セイネン</t>
    </rPh>
    <rPh sb="2" eb="4">
      <t>セイレキ</t>
    </rPh>
    <rPh sb="5" eb="7">
      <t>ネンレイ</t>
    </rPh>
    <rPh sb="7" eb="8">
      <t>ベツ</t>
    </rPh>
    <rPh sb="8" eb="10">
      <t>シュモク</t>
    </rPh>
    <rPh sb="11" eb="12">
      <t>カタ</t>
    </rPh>
    <rPh sb="13" eb="14">
      <t>カナラ</t>
    </rPh>
    <rPh sb="15" eb="17">
      <t>ニュウリョク</t>
    </rPh>
    <phoneticPr fontId="2"/>
  </si>
  <si>
    <t>※ペア毎に種目を▼から選択してください。同種目はなるべく連続して入力してください。</t>
    <phoneticPr fontId="1"/>
  </si>
  <si>
    <t>ＳｕｎＴＡ湘南</t>
    <rPh sb="5" eb="7">
      <t>ショウナン</t>
    </rPh>
    <phoneticPr fontId="2"/>
  </si>
  <si>
    <t>Ｖｉｖｉｄ湘南</t>
    <rPh sb="5" eb="7">
      <t>ショウナン</t>
    </rPh>
    <phoneticPr fontId="2"/>
  </si>
  <si>
    <t>大磯ＴＡ</t>
    <rPh sb="0" eb="2">
      <t>オオイソ</t>
    </rPh>
    <phoneticPr fontId="2"/>
  </si>
  <si>
    <t>扇</t>
    <rPh sb="0" eb="1">
      <t>オウギ</t>
    </rPh>
    <phoneticPr fontId="2"/>
  </si>
  <si>
    <t>神奈中ＴＳ</t>
    <rPh sb="0" eb="3">
      <t>カナチュウ</t>
    </rPh>
    <phoneticPr fontId="2"/>
  </si>
  <si>
    <t>関ペファミリー</t>
    <rPh sb="0" eb="1">
      <t>カン</t>
    </rPh>
    <phoneticPr fontId="2"/>
  </si>
  <si>
    <t>潮風</t>
    <rPh sb="0" eb="2">
      <t>シオカゼ</t>
    </rPh>
    <phoneticPr fontId="2"/>
  </si>
  <si>
    <t>湘南平</t>
    <rPh sb="0" eb="2">
      <t>ショウナン</t>
    </rPh>
    <rPh sb="2" eb="3">
      <t>ダイラ</t>
    </rPh>
    <phoneticPr fontId="2"/>
  </si>
  <si>
    <t>西湘グリーン</t>
    <rPh sb="0" eb="1">
      <t>ニシ</t>
    </rPh>
    <phoneticPr fontId="2"/>
  </si>
  <si>
    <t>テニスＤＩＯ湘南</t>
    <rPh sb="6" eb="8">
      <t>ショウナン</t>
    </rPh>
    <phoneticPr fontId="2"/>
  </si>
  <si>
    <t>東海フレンドリー</t>
    <rPh sb="0" eb="2">
      <t>トウカイ</t>
    </rPh>
    <phoneticPr fontId="2"/>
  </si>
  <si>
    <t>平塚ファミリー</t>
    <rPh sb="0" eb="2">
      <t>ヒラツカ</t>
    </rPh>
    <phoneticPr fontId="2"/>
  </si>
  <si>
    <t>芙蓉</t>
    <rPh sb="0" eb="2">
      <t>フヨウ</t>
    </rPh>
    <phoneticPr fontId="2"/>
  </si>
  <si>
    <t>キヤノン平塚</t>
    <rPh sb="4" eb="6">
      <t>ヒラツカ</t>
    </rPh>
    <phoneticPr fontId="2"/>
  </si>
  <si>
    <t>高砂香料</t>
    <rPh sb="0" eb="2">
      <t>タカサゴ</t>
    </rPh>
    <rPh sb="2" eb="4">
      <t>コウリョウ</t>
    </rPh>
    <phoneticPr fontId="2"/>
  </si>
  <si>
    <t>中南信用金庫</t>
    <rPh sb="0" eb="2">
      <t>チュウナン</t>
    </rPh>
    <rPh sb="2" eb="4">
      <t>シンヨウ</t>
    </rPh>
    <rPh sb="4" eb="6">
      <t>キンコ</t>
    </rPh>
    <phoneticPr fontId="2"/>
  </si>
  <si>
    <t>日揮ユニバーサル</t>
    <rPh sb="0" eb="2">
      <t>ニッキ</t>
    </rPh>
    <phoneticPr fontId="2"/>
  </si>
  <si>
    <t>日産車体</t>
    <rPh sb="0" eb="2">
      <t>ニッサン</t>
    </rPh>
    <rPh sb="2" eb="4">
      <t>シャタイ</t>
    </rPh>
    <phoneticPr fontId="2"/>
  </si>
  <si>
    <t>平塚市役所</t>
    <rPh sb="0" eb="5">
      <t>ヒラツカシヤクショ</t>
    </rPh>
    <phoneticPr fontId="2"/>
  </si>
  <si>
    <t>富士フイルムＷＣ</t>
    <rPh sb="0" eb="2">
      <t>フジ</t>
    </rPh>
    <phoneticPr fontId="2"/>
  </si>
  <si>
    <t>古河電工</t>
    <rPh sb="0" eb="2">
      <t>フルカワ</t>
    </rPh>
    <rPh sb="2" eb="4">
      <t>デンコウ</t>
    </rPh>
    <phoneticPr fontId="2"/>
  </si>
  <si>
    <t>三菱ガス化学</t>
    <rPh sb="0" eb="2">
      <t>ミツビシ</t>
    </rPh>
    <rPh sb="4" eb="6">
      <t>カガク</t>
    </rPh>
    <phoneticPr fontId="2"/>
  </si>
  <si>
    <t>横浜ゴム</t>
    <rPh sb="0" eb="2">
      <t>ヨコハマ</t>
    </rPh>
    <phoneticPr fontId="2"/>
  </si>
  <si>
    <t>大磯町役場</t>
  </si>
  <si>
    <t>キヤノン平塚　</t>
  </si>
  <si>
    <t>中南信用金庫</t>
  </si>
  <si>
    <t>平塚市役所</t>
  </si>
  <si>
    <t>miyata.net ST</t>
  </si>
  <si>
    <t>Sun Tennis Academy 湘南</t>
  </si>
  <si>
    <t>TAMBOテニス倶楽部</t>
  </si>
  <si>
    <t>Team Tiger</t>
  </si>
  <si>
    <t>Vivid湘南テニスクラブ</t>
  </si>
  <si>
    <t>大磯テニスアカデミー</t>
  </si>
  <si>
    <t>潮風テニスクラブ</t>
  </si>
  <si>
    <t xml:space="preserve">湘南平テニスクラブ </t>
  </si>
  <si>
    <t>湘南トップスピン</t>
    <rPh sb="0" eb="2">
      <t>ショウナン</t>
    </rPh>
    <phoneticPr fontId="2"/>
  </si>
  <si>
    <t>西湘グリーンテニスクラブ</t>
  </si>
  <si>
    <t>テニスＤIＯ湘南</t>
  </si>
  <si>
    <t>二宮テニスクラブ</t>
  </si>
  <si>
    <t>芙蓉テニスクラブ</t>
  </si>
  <si>
    <t>日本パーカライジング</t>
    <rPh sb="0" eb="2">
      <t>ニホン</t>
    </rPh>
    <phoneticPr fontId="2"/>
  </si>
  <si>
    <t>今年の大会は様式を変更しています。古い申込用紙は使わないでください。</t>
    <rPh sb="0" eb="2">
      <t>コトシ</t>
    </rPh>
    <rPh sb="3" eb="5">
      <t>タイカイ</t>
    </rPh>
    <rPh sb="6" eb="8">
      <t>ヨウシキ</t>
    </rPh>
    <rPh sb="9" eb="11">
      <t>ヘンコウ</t>
    </rPh>
    <rPh sb="17" eb="18">
      <t>フル</t>
    </rPh>
    <rPh sb="19" eb="21">
      <t>モウシコミ</t>
    </rPh>
    <rPh sb="21" eb="23">
      <t>ヨウシ</t>
    </rPh>
    <rPh sb="24" eb="25">
      <t>ツカ</t>
    </rPh>
    <phoneticPr fontId="1"/>
  </si>
  <si>
    <t>平塚　太郎</t>
    <rPh sb="0" eb="2">
      <t>ヒラツカ</t>
    </rPh>
    <rPh sb="3" eb="5">
      <t>タロウ</t>
    </rPh>
    <phoneticPr fontId="1"/>
  </si>
  <si>
    <t>ヒラツカ　タロウ</t>
    <phoneticPr fontId="1"/>
  </si>
  <si>
    <t>エントリーリストへ</t>
    <phoneticPr fontId="4"/>
  </si>
  <si>
    <t>男</t>
    <rPh sb="0" eb="1">
      <t>オトコ</t>
    </rPh>
    <phoneticPr fontId="2"/>
  </si>
  <si>
    <t>女</t>
    <rPh sb="0" eb="1">
      <t>ジョ</t>
    </rPh>
    <phoneticPr fontId="2"/>
  </si>
  <si>
    <t>男</t>
    <rPh sb="0" eb="1">
      <t>ダン</t>
    </rPh>
    <phoneticPr fontId="2"/>
  </si>
  <si>
    <t>女子一般</t>
    <rPh sb="0" eb="4">
      <t>ジョシイッパン</t>
    </rPh>
    <phoneticPr fontId="2"/>
  </si>
  <si>
    <t>男子一般</t>
    <rPh sb="0" eb="2">
      <t>ダンシ</t>
    </rPh>
    <rPh sb="2" eb="4">
      <t>イッパン</t>
    </rPh>
    <phoneticPr fontId="2"/>
  </si>
  <si>
    <t>男子35歳</t>
    <rPh sb="0" eb="2">
      <t>ダンシ</t>
    </rPh>
    <rPh sb="4" eb="5">
      <t>サイ</t>
    </rPh>
    <phoneticPr fontId="2"/>
  </si>
  <si>
    <t>男子45歳</t>
    <rPh sb="0" eb="2">
      <t>ダンシ</t>
    </rPh>
    <rPh sb="4" eb="5">
      <t>サイ</t>
    </rPh>
    <phoneticPr fontId="2"/>
  </si>
  <si>
    <t>男子50歳</t>
    <rPh sb="0" eb="2">
      <t>ダンシ</t>
    </rPh>
    <rPh sb="4" eb="5">
      <t>サイ</t>
    </rPh>
    <phoneticPr fontId="2"/>
  </si>
  <si>
    <t>男子55歳</t>
    <rPh sb="0" eb="2">
      <t>ダンシ</t>
    </rPh>
    <rPh sb="4" eb="5">
      <t>サイ</t>
    </rPh>
    <phoneticPr fontId="2"/>
  </si>
  <si>
    <t>男子60歳</t>
    <rPh sb="0" eb="2">
      <t>ダンシ</t>
    </rPh>
    <rPh sb="4" eb="5">
      <t>サイ</t>
    </rPh>
    <phoneticPr fontId="2"/>
  </si>
  <si>
    <t>男子65歳</t>
    <rPh sb="0" eb="2">
      <t>ダンシ</t>
    </rPh>
    <rPh sb="4" eb="5">
      <t>サイ</t>
    </rPh>
    <phoneticPr fontId="2"/>
  </si>
  <si>
    <t>男子70歳</t>
    <rPh sb="0" eb="2">
      <t>ダンシ</t>
    </rPh>
    <rPh sb="4" eb="5">
      <t>サイ</t>
    </rPh>
    <phoneticPr fontId="2"/>
  </si>
  <si>
    <t>男子75歳</t>
    <rPh sb="0" eb="2">
      <t>ダンシ</t>
    </rPh>
    <rPh sb="4" eb="5">
      <t>サイ</t>
    </rPh>
    <phoneticPr fontId="2"/>
  </si>
  <si>
    <t>男子80歳</t>
    <rPh sb="0" eb="2">
      <t>ダンシ</t>
    </rPh>
    <rPh sb="4" eb="5">
      <t>サイ</t>
    </rPh>
    <phoneticPr fontId="2"/>
  </si>
  <si>
    <t>女子40歳</t>
    <rPh sb="0" eb="2">
      <t>ジョシ</t>
    </rPh>
    <rPh sb="4" eb="5">
      <t>サイ</t>
    </rPh>
    <phoneticPr fontId="2"/>
  </si>
  <si>
    <t>女子50歳</t>
    <rPh sb="0" eb="2">
      <t>ジョシ</t>
    </rPh>
    <rPh sb="4" eb="5">
      <t>サイ</t>
    </rPh>
    <phoneticPr fontId="2"/>
  </si>
  <si>
    <t>女子55歳</t>
    <rPh sb="0" eb="2">
      <t>ジョシ</t>
    </rPh>
    <rPh sb="4" eb="5">
      <t>サイ</t>
    </rPh>
    <phoneticPr fontId="2"/>
  </si>
  <si>
    <t>※選手毎に種目を▼から選択してください。同種目はなるべく連続して入力してください。</t>
    <phoneticPr fontId="1"/>
  </si>
  <si>
    <t>C01</t>
    <phoneticPr fontId="1"/>
  </si>
  <si>
    <t>J02</t>
    <phoneticPr fontId="1"/>
  </si>
  <si>
    <t>C02</t>
    <phoneticPr fontId="1"/>
  </si>
  <si>
    <t>C03</t>
  </si>
  <si>
    <t>C04</t>
  </si>
  <si>
    <t>C05</t>
  </si>
  <si>
    <t>C06</t>
  </si>
  <si>
    <t>C07</t>
  </si>
  <si>
    <t>C08</t>
  </si>
  <si>
    <t>C09</t>
  </si>
  <si>
    <t>C10</t>
  </si>
  <si>
    <t>C11</t>
  </si>
  <si>
    <t>C12</t>
  </si>
  <si>
    <t>C13</t>
  </si>
  <si>
    <t>J01</t>
    <phoneticPr fontId="1"/>
  </si>
  <si>
    <t>C14</t>
  </si>
  <si>
    <t>C15</t>
  </si>
  <si>
    <t>J05</t>
  </si>
  <si>
    <t>C16</t>
  </si>
  <si>
    <t>J06</t>
  </si>
  <si>
    <t>C17</t>
  </si>
  <si>
    <t>C19</t>
  </si>
  <si>
    <t>C18</t>
  </si>
  <si>
    <t>C22</t>
  </si>
  <si>
    <t>J10</t>
  </si>
  <si>
    <t>C20</t>
  </si>
  <si>
    <t>C24</t>
  </si>
  <si>
    <t>C21</t>
  </si>
  <si>
    <t>J15</t>
  </si>
  <si>
    <t>C29</t>
  </si>
  <si>
    <t>C23</t>
  </si>
  <si>
    <t>C30</t>
  </si>
  <si>
    <t>C25</t>
  </si>
  <si>
    <t>C26</t>
  </si>
  <si>
    <t>J16</t>
  </si>
  <si>
    <t>C27</t>
  </si>
  <si>
    <t>J11</t>
  </si>
  <si>
    <t>C28</t>
  </si>
  <si>
    <t>J04</t>
  </si>
  <si>
    <t>J19</t>
  </si>
  <si>
    <t>J08</t>
  </si>
  <si>
    <t>J01</t>
    <phoneticPr fontId="1"/>
  </si>
  <si>
    <t>J02</t>
    <phoneticPr fontId="1"/>
  </si>
  <si>
    <t>J03</t>
  </si>
  <si>
    <t>J07</t>
  </si>
  <si>
    <t>J09</t>
  </si>
  <si>
    <t>J12</t>
  </si>
  <si>
    <t>J13</t>
  </si>
  <si>
    <t>J14</t>
  </si>
  <si>
    <t>J18</t>
  </si>
  <si>
    <t>J17</t>
  </si>
  <si>
    <t>領収書宛名（発行希望者のみ記入）</t>
    <phoneticPr fontId="4"/>
  </si>
  <si>
    <t>平塚市役所硬式テニス部</t>
    <phoneticPr fontId="4"/>
  </si>
  <si>
    <t>招待
選手
の数</t>
    <rPh sb="0" eb="2">
      <t>ショウタイ</t>
    </rPh>
    <rPh sb="3" eb="5">
      <t>センシュ</t>
    </rPh>
    <rPh sb="7" eb="8">
      <t>カズ</t>
    </rPh>
    <phoneticPr fontId="4"/>
  </si>
  <si>
    <t>←招待選手がいる場合は、
　ここに対象者の人数を記載</t>
    <rPh sb="1" eb="5">
      <t>ショウタイセンシュ</t>
    </rPh>
    <rPh sb="8" eb="10">
      <t>バアイ</t>
    </rPh>
    <phoneticPr fontId="4"/>
  </si>
  <si>
    <t>⑥</t>
    <phoneticPr fontId="4"/>
  </si>
  <si>
    <t>2023中村杯45歳単ベスト4</t>
    <rPh sb="4" eb="7">
      <t>ナカムラハイ</t>
    </rPh>
    <rPh sb="9" eb="10">
      <t>サイ</t>
    </rPh>
    <rPh sb="10" eb="11">
      <t>タン</t>
    </rPh>
    <phoneticPr fontId="1"/>
  </si>
  <si>
    <t>女子60歳</t>
    <rPh sb="0" eb="2">
      <t>ジョシ</t>
    </rPh>
    <rPh sb="4" eb="5">
      <t>サイ</t>
    </rPh>
    <phoneticPr fontId="4"/>
  </si>
  <si>
    <t>参加申込受付期間：2025年10月27日（月）～11月6日（木）</t>
    <rPh sb="0" eb="2">
      <t>サンカ</t>
    </rPh>
    <rPh sb="2" eb="4">
      <t>モウシコミ</t>
    </rPh>
    <rPh sb="21" eb="22">
      <t>ゲツ</t>
    </rPh>
    <rPh sb="30" eb="31">
      <t>モク</t>
    </rPh>
    <phoneticPr fontId="1"/>
  </si>
  <si>
    <r>
      <t>戦績
※</t>
    </r>
    <r>
      <rPr>
        <sz val="11"/>
        <color rgb="FF0000FF"/>
        <rFont val="ＭＳ Ｐゴシック"/>
        <family val="3"/>
        <charset val="128"/>
        <scheme val="minor"/>
      </rPr>
      <t>前回（2025年）の優勝者</t>
    </r>
    <r>
      <rPr>
        <sz val="11"/>
        <rFont val="ＭＳ Ｐゴシック"/>
        <family val="3"/>
        <charset val="128"/>
        <scheme val="minor"/>
      </rPr>
      <t>は
「招待選手（前回男子○○歳優勝）」と記載してください。</t>
    </r>
    <rPh sb="0" eb="2">
      <t>センセキ</t>
    </rPh>
    <rPh sb="5" eb="7">
      <t>ゼンカイ</t>
    </rPh>
    <rPh sb="12" eb="13">
      <t>ネン</t>
    </rPh>
    <rPh sb="15" eb="18">
      <t>ユウショウシャ</t>
    </rPh>
    <rPh sb="21" eb="23">
      <t>ショウタイ</t>
    </rPh>
    <rPh sb="23" eb="25">
      <t>センシュ</t>
    </rPh>
    <rPh sb="26" eb="28">
      <t>ゼンカイ</t>
    </rPh>
    <rPh sb="28" eb="30">
      <t>ダンシ</t>
    </rPh>
    <rPh sb="32" eb="33">
      <t>サイ</t>
    </rPh>
    <rPh sb="33" eb="35">
      <t>ユウショウ</t>
    </rPh>
    <rPh sb="38" eb="40">
      <t>キサイ</t>
    </rPh>
    <phoneticPr fontId="2"/>
  </si>
  <si>
    <r>
      <t>【記入方法】
　①団体名、申込者氏名、振込人名義、振込人名義フリガナを記入します。
　　</t>
    </r>
    <r>
      <rPr>
        <u/>
        <sz val="12"/>
        <color indexed="10"/>
        <rFont val="ＭＳ Ｐゴシック"/>
        <family val="3"/>
        <charset val="128"/>
      </rPr>
      <t xml:space="preserve">※名義人の欄が誤っていると、入金確認できず、エントリーを受け付けられないことがあります。
</t>
    </r>
    <r>
      <rPr>
        <sz val="12"/>
        <rFont val="ＭＳ Ｐゴシック"/>
        <family val="3"/>
        <charset val="128"/>
      </rPr>
      <t>　②連絡先欄に必要事項を記入します。
　　申込書の受信確認の連絡を行いますので、アドレスや電話番号はお間違えの無いようご記入ください。
　③エントリーリストに出場する選手の種目（セルをクリックし▼より選択）、氏名、所属団体名、生年（年齢別種目のみ
　　西暦で記入）、戦績を記入します。
　　戦績欄には、過去の中村杯、平塚選手権、神奈川選手権の戦績、他大会での入賞戦績、ＪＯＰランキング等を記入して
　　ください。　（これらの戦績は、本戦ストレートイン、シード選考の参考とします。）
　④申込人数欄の種目毎の参加数が③と合っているかを確認してください。
　⑤申し込む選手の中に招待選手がいる場合は、その人数を記入してください。
　⑥④、⑤の作業を行うと、参加費合計欄に金額が表示されます。以上で入力は完了です。
　　</t>
    </r>
    <r>
      <rPr>
        <u/>
        <sz val="12"/>
        <color indexed="10"/>
        <rFont val="ＭＳ Ｐゴシック"/>
        <family val="3"/>
        <charset val="128"/>
      </rPr>
      <t>ファイル名を「中村杯申込（申込団体名）」として、保存してください。</t>
    </r>
    <r>
      <rPr>
        <sz val="12"/>
        <rFont val="ＭＳ Ｐゴシック"/>
        <family val="3"/>
        <charset val="128"/>
      </rPr>
      <t xml:space="preserve">
【申込方法】
　⑦入力が完了し、保存した</t>
    </r>
    <r>
      <rPr>
        <sz val="12"/>
        <color rgb="FF0000FF"/>
        <rFont val="ＭＳ Ｐゴシック"/>
        <family val="3"/>
        <charset val="128"/>
      </rPr>
      <t>エクセルファイル</t>
    </r>
    <r>
      <rPr>
        <sz val="12"/>
        <rFont val="ＭＳ Ｐゴシック"/>
        <family val="3"/>
        <charset val="128"/>
      </rPr>
      <t>を電子メールに添付して下記の送付先アドレスに送付してください。
　　　送付先アドレス：　hiratsuka-tennis@mbr.nifty.com　　　申込期間：　</t>
    </r>
    <r>
      <rPr>
        <sz val="12"/>
        <color rgb="FF0000FF"/>
        <rFont val="ＭＳ Ｐゴシック"/>
        <family val="3"/>
        <charset val="128"/>
      </rPr>
      <t>2025年10月27日（月）～11月6日（木）</t>
    </r>
    <r>
      <rPr>
        <sz val="12"/>
        <rFont val="ＭＳ Ｐゴシック"/>
        <family val="3"/>
        <charset val="128"/>
      </rPr>
      <t xml:space="preserve">
　　　メールの件名は、「中村杯シングルストーナメント申込（団体名）」としてください。
　⑧貴団体からの申込メールを受付後、</t>
    </r>
    <r>
      <rPr>
        <b/>
        <sz val="12"/>
        <color rgb="FF0000FF"/>
        <rFont val="ＭＳ Ｐゴシック"/>
        <family val="3"/>
        <charset val="128"/>
      </rPr>
      <t>５日以内</t>
    </r>
    <r>
      <rPr>
        <sz val="12"/>
        <rFont val="ＭＳ Ｐゴシック"/>
        <family val="3"/>
        <charset val="128"/>
      </rPr>
      <t>に、上記の協会アドレスから申込者のアドレスに</t>
    </r>
    <r>
      <rPr>
        <sz val="12"/>
        <color indexed="10"/>
        <rFont val="ＭＳ Ｐゴシック"/>
        <family val="3"/>
        <charset val="128"/>
      </rPr>
      <t>受付確認メールを返信します。</t>
    </r>
    <r>
      <rPr>
        <sz val="12"/>
        <color indexed="30"/>
        <rFont val="ＭＳ Ｐゴシック"/>
        <family val="3"/>
        <charset val="128"/>
      </rPr>
      <t xml:space="preserve">
　</t>
    </r>
    <r>
      <rPr>
        <sz val="12"/>
        <color indexed="10"/>
        <rFont val="ＭＳ Ｐゴシック"/>
        <family val="3"/>
        <charset val="128"/>
      </rPr>
      <t>　　※受付確認メールが</t>
    </r>
    <r>
      <rPr>
        <b/>
        <sz val="12"/>
        <color rgb="FF0000FF"/>
        <rFont val="ＭＳ Ｐゴシック"/>
        <family val="3"/>
        <charset val="128"/>
      </rPr>
      <t>５日</t>
    </r>
    <r>
      <rPr>
        <sz val="12"/>
        <color indexed="10"/>
        <rFont val="ＭＳ Ｐゴシック"/>
        <family val="3"/>
        <charset val="128"/>
      </rPr>
      <t>以内に届かなかった場合は、再度送付いただくか、大会担当者まで御連絡ください。</t>
    </r>
    <r>
      <rPr>
        <sz val="12"/>
        <color indexed="30"/>
        <rFont val="ＭＳ Ｐゴシック"/>
        <family val="3"/>
        <charset val="128"/>
      </rPr>
      <t xml:space="preserve">
　</t>
    </r>
    <r>
      <rPr>
        <sz val="12"/>
        <rFont val="ＭＳ Ｐゴシック"/>
        <family val="3"/>
        <charset val="128"/>
      </rPr>
      <t>⑨受付確認メールを受信したら、5日以内に、下記⑥の参加費合計欄に記載された金額を次の銀行口座に振り込んでください。
　　　</t>
    </r>
    <r>
      <rPr>
        <b/>
        <sz val="12"/>
        <rFont val="ＭＳ Ｐゴシック"/>
        <family val="3"/>
        <charset val="128"/>
      </rPr>
      <t>振込先口座：　みずほ銀行 平塚支店 普通２５４７５３４ 平塚市テニス協会　</t>
    </r>
    <r>
      <rPr>
        <sz val="12"/>
        <rFont val="ＭＳ Ｐゴシック"/>
        <family val="3"/>
        <charset val="128"/>
      </rPr>
      <t>　　　　　　　　　
　　</t>
    </r>
    <r>
      <rPr>
        <b/>
        <sz val="12"/>
        <color indexed="10"/>
        <rFont val="ＭＳ Ｐゴシック"/>
        <family val="3"/>
        <charset val="128"/>
      </rPr>
      <t>　《重要!!》振込の際は必ず、①の振込人名義に記載したお名前でお申し込みください。</t>
    </r>
    <r>
      <rPr>
        <sz val="12"/>
        <rFont val="ＭＳ Ｐゴシック"/>
        <family val="3"/>
        <charset val="128"/>
      </rPr>
      <t xml:space="preserve">
【注意事項】
　・この申込書は</t>
    </r>
    <r>
      <rPr>
        <u/>
        <sz val="12"/>
        <color indexed="10"/>
        <rFont val="ＭＳ Ｐゴシック"/>
        <family val="3"/>
        <charset val="128"/>
      </rPr>
      <t>優先参加申込受付用</t>
    </r>
    <r>
      <rPr>
        <sz val="12"/>
        <rFont val="ＭＳ Ｐゴシック"/>
        <family val="3"/>
        <charset val="128"/>
      </rPr>
      <t>の申込書です。平塚協会加盟団体以外の方は、別様式の</t>
    </r>
    <r>
      <rPr>
        <sz val="12"/>
        <color indexed="10"/>
        <rFont val="ＭＳ Ｐゴシック"/>
        <family val="3"/>
        <charset val="128"/>
      </rPr>
      <t>一般参加申込受付用の
　申込書を使用</t>
    </r>
    <r>
      <rPr>
        <sz val="12"/>
        <rFont val="ＭＳ Ｐゴシック"/>
        <family val="3"/>
        <charset val="128"/>
      </rPr>
      <t>してお申し込みください。
　・なお、平塚協会加盟団体の方が優先申込受付期間に申込をせず、一般参加申込受付期間に申込を行った場合は、
　一般参加申込者と同様の取り扱いとなります（参加費は4000円、先着順）のでご注意ください。
　その他、何かご不明な点がありましたら、申込アドレス：　hiratsuka-tennis@mbr.nifty.com　までご連絡ください。</t>
    </r>
    <rPh sb="336" eb="337">
      <t>ラン</t>
    </rPh>
    <rPh sb="338" eb="341">
      <t>シュモクゴト</t>
    </rPh>
    <rPh sb="342" eb="345">
      <t>サンカスウ</t>
    </rPh>
    <rPh sb="348" eb="349">
      <t>ア</t>
    </rPh>
    <rPh sb="355" eb="357">
      <t>カクニン</t>
    </rPh>
    <rPh sb="367" eb="368">
      <t>モウ</t>
    </rPh>
    <rPh sb="369" eb="370">
      <t>コ</t>
    </rPh>
    <rPh sb="371" eb="373">
      <t>センシュ</t>
    </rPh>
    <rPh sb="374" eb="375">
      <t>ナカ</t>
    </rPh>
    <rPh sb="376" eb="380">
      <t>ショウタイセンシュ</t>
    </rPh>
    <rPh sb="383" eb="385">
      <t>バアイ</t>
    </rPh>
    <rPh sb="389" eb="391">
      <t>ニンズウ</t>
    </rPh>
    <rPh sb="392" eb="394">
      <t>キニュウ</t>
    </rPh>
    <rPh sb="415" eb="418">
      <t>サンカヒ</t>
    </rPh>
    <rPh sb="603" eb="604">
      <t>ゲツ</t>
    </rPh>
    <rPh sb="612" eb="613">
      <t>モク</t>
    </rPh>
    <rPh sb="660" eb="663">
      <t>キダンタイ</t>
    </rPh>
    <rPh sb="666" eb="668">
      <t>モウシコミ</t>
    </rPh>
    <rPh sb="674" eb="675">
      <t>ゴ</t>
    </rPh>
    <rPh sb="677" eb="680">
      <t>ニチイナイ</t>
    </rPh>
    <rPh sb="682" eb="684">
      <t>ジョウキ</t>
    </rPh>
    <rPh sb="685" eb="687">
      <t>キョウカイ</t>
    </rPh>
    <rPh sb="693" eb="696">
      <t>モウシコミシャ</t>
    </rPh>
    <rPh sb="704" eb="706">
      <t>カクニン</t>
    </rPh>
    <rPh sb="721" eb="725">
      <t>ウケツケカクニン</t>
    </rPh>
    <rPh sb="730" eb="733">
      <t>ニチイナイ</t>
    </rPh>
    <rPh sb="734" eb="735">
      <t>トド</t>
    </rPh>
    <rPh sb="740" eb="742">
      <t>バアイ</t>
    </rPh>
    <rPh sb="744" eb="746">
      <t>サイド</t>
    </rPh>
    <rPh sb="746" eb="748">
      <t>ソウフ</t>
    </rPh>
    <rPh sb="754" eb="759">
      <t>タイカイタントウシャ</t>
    </rPh>
    <rPh sb="761" eb="762">
      <t>ゴ</t>
    </rPh>
    <rPh sb="762" eb="764">
      <t>レンラク</t>
    </rPh>
    <rPh sb="772" eb="776">
      <t>ウケツケカクニン</t>
    </rPh>
    <rPh sb="780" eb="782">
      <t>ジュシン</t>
    </rPh>
    <rPh sb="811" eb="812">
      <t>ツギ</t>
    </rPh>
    <phoneticPr fontId="1"/>
  </si>
  <si>
    <t>ＦｉｒｅＢａｌｌ</t>
  </si>
  <si>
    <t>ＪＴ４</t>
  </si>
  <si>
    <t>ｍｉｙａｔａ．ｎｅｔ</t>
  </si>
  <si>
    <t>Ｎｅｏ平塚グリーン</t>
    <rPh sb="3" eb="5">
      <t>ヒラツカ</t>
    </rPh>
    <phoneticPr fontId="2"/>
  </si>
  <si>
    <t>Neo平塚グリーンテニスクラブ</t>
    <rPh sb="3" eb="5">
      <t>ヒラツカ</t>
    </rPh>
    <phoneticPr fontId="4"/>
  </si>
  <si>
    <t>ＱＲＥＡＴＩＶ</t>
  </si>
  <si>
    <t>QREATIV JUNIOR TENNIS ACADEMY</t>
  </si>
  <si>
    <t>ＴＡＭＢＯ</t>
  </si>
  <si>
    <t>Ｔｅａｍ　ＳＦＩＤＡ</t>
  </si>
  <si>
    <t>Team SFIDA</t>
  </si>
  <si>
    <t>Ｔｅａｍ　Ｔｉｇｅｒ</t>
  </si>
  <si>
    <t>ＴＫＧ</t>
  </si>
  <si>
    <t>扇テニスクラブ</t>
    <rPh sb="0" eb="1">
      <t>オウギ</t>
    </rPh>
    <phoneticPr fontId="4"/>
  </si>
  <si>
    <t>カトレア</t>
  </si>
  <si>
    <t>カトレアテニスクラブ</t>
  </si>
  <si>
    <t>神奈中インドアテニススクール平塚</t>
  </si>
  <si>
    <t>関ペファミリークラブ</t>
  </si>
  <si>
    <t>東海フレンドリーテニスクラブ</t>
  </si>
  <si>
    <t>なでしこファミリー</t>
  </si>
  <si>
    <t>なでしこファミリーテニスクラブ</t>
  </si>
  <si>
    <t>平塚ファミリーテニスクラブ</t>
  </si>
  <si>
    <t>メニストン</t>
  </si>
  <si>
    <t>メニストンテニスクラブ</t>
  </si>
  <si>
    <t>ラスカ</t>
  </si>
  <si>
    <t>ラスカテニスクラブ</t>
  </si>
  <si>
    <t>ラディアンス</t>
  </si>
  <si>
    <t>ラディアンステニスアカデミー</t>
  </si>
  <si>
    <t>レインボー</t>
  </si>
  <si>
    <t>レインボーテニスクラブ</t>
  </si>
  <si>
    <t>ＡＷＰＣ</t>
  </si>
  <si>
    <t>関西ペイント㈱</t>
  </si>
  <si>
    <t>コマツ</t>
  </si>
  <si>
    <t>第一三共</t>
    <rPh sb="0" eb="2">
      <t>ダイイチ</t>
    </rPh>
    <rPh sb="2" eb="4">
      <t>サンキョウ</t>
    </rPh>
    <phoneticPr fontId="2"/>
  </si>
  <si>
    <t>第一三共(株)</t>
    <rPh sb="4" eb="7">
      <t>カブ</t>
    </rPh>
    <phoneticPr fontId="4"/>
  </si>
  <si>
    <t>高砂香料工業㈱</t>
  </si>
  <si>
    <t>テルモ</t>
  </si>
  <si>
    <t>テルモ㈱</t>
  </si>
  <si>
    <t>日揮ユニバーサル㈱</t>
  </si>
  <si>
    <t>日産車体㈱</t>
  </si>
  <si>
    <t>日本パーカライジング㈱</t>
  </si>
  <si>
    <t>ネツレン</t>
  </si>
  <si>
    <t>ネツレン㈱</t>
  </si>
  <si>
    <t>パイロット</t>
  </si>
  <si>
    <t>㈱パイロットコーポレーション</t>
  </si>
  <si>
    <t>富士フイルムワコーケミカル㈱</t>
  </si>
  <si>
    <t>古河電気工業㈱</t>
  </si>
  <si>
    <t>三菱ガス化学㈱</t>
  </si>
  <si>
    <t>横浜ゴム㈱</t>
  </si>
  <si>
    <t>エアーウォーターパフォーマンスケミカル㈱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</si>
</sst>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0&quot;人&quot;"/>
    <numFmt numFmtId="177" formatCode="#0&quot;組&quot;"/>
    <numFmt numFmtId="178" formatCode="yyyy&quot;年/&quot;ggge&quot;年 12月31日 以前生まれの方&quot;"/>
    <numFmt numFmtId="179" formatCode="0&quot;歳&quot;"/>
    <numFmt numFmtId="180" formatCode="&quot;男&quot;\:\ yyyy&quot;年/&quot;ggge&quot;年 12月31日 以前生まれの方&quot;"/>
    <numFmt numFmtId="181" formatCode="&quot;女&quot;\:\ yyyy&quot;年/&quot;ggge&quot;年 12月31日 以前生まれの方&quot;"/>
    <numFmt numFmtId="182" formatCode="0&quot;(女子のみ)&quot;"/>
    <numFmt numFmtId="183" formatCode="&quot;第&quot;#,###&quot;回中村杯シングルストーナメント　申込書（優先申込用）&quot;"/>
  </numFmts>
  <fonts count="45">
    <font>
      <sz val="11"/>
      <color theme="1"/>
      <name val="ＭＳ Ｐゴシック"/>
      <family val="3"/>
      <charset val="128"/>
      <scheme val="minor"/>
    </font>
    <font>
      <sz val="6"/>
      <name val="ＭＳ Ｐゴシック"/>
      <family val="3"/>
      <charset val="128"/>
    </font>
    <font>
      <sz val="6"/>
      <name val="ＭＳ 明朝"/>
      <family val="1"/>
      <charset val="128"/>
    </font>
    <font>
      <b/>
      <sz val="9"/>
      <name val="ＭＳ Ｐゴシック"/>
      <family val="3"/>
      <charset val="128"/>
    </font>
    <font>
      <sz val="6"/>
      <name val="ＭＳ Ｐゴシック"/>
      <family val="3"/>
      <charset val="128"/>
    </font>
    <font>
      <sz val="11"/>
      <name val="ＭＳ Ｐゴシック"/>
      <family val="3"/>
      <charset val="128"/>
    </font>
    <font>
      <sz val="10"/>
      <color indexed="10"/>
      <name val="ＭＳ Ｐゴシック"/>
      <family val="3"/>
      <charset val="128"/>
    </font>
    <font>
      <b/>
      <sz val="11"/>
      <name val="ＭＳ Ｐゴシック"/>
      <family val="3"/>
      <charset val="128"/>
    </font>
    <font>
      <b/>
      <sz val="11"/>
      <color indexed="10"/>
      <name val="ＭＳ Ｐゴシック"/>
      <family val="3"/>
      <charset val="128"/>
    </font>
    <font>
      <b/>
      <sz val="10"/>
      <color indexed="10"/>
      <name val="ＭＳ Ｐゴシック"/>
      <family val="3"/>
      <charset val="128"/>
    </font>
    <font>
      <sz val="10"/>
      <name val="ＭＳ ゴシック"/>
      <family val="3"/>
      <charset val="128"/>
    </font>
    <font>
      <sz val="12"/>
      <name val="ＭＳ Ｐゴシック"/>
      <family val="3"/>
      <charset val="128"/>
    </font>
    <font>
      <u/>
      <sz val="12"/>
      <color indexed="10"/>
      <name val="ＭＳ Ｐゴシック"/>
      <family val="3"/>
      <charset val="128"/>
    </font>
    <font>
      <sz val="12"/>
      <color indexed="10"/>
      <name val="ＭＳ Ｐゴシック"/>
      <family val="3"/>
      <charset val="128"/>
    </font>
    <font>
      <sz val="12"/>
      <color indexed="30"/>
      <name val="ＭＳ Ｐゴシック"/>
      <family val="3"/>
      <charset val="128"/>
    </font>
    <font>
      <b/>
      <sz val="12"/>
      <color indexed="10"/>
      <name val="ＭＳ Ｐゴシック"/>
      <family val="3"/>
      <charset val="128"/>
    </font>
    <font>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u/>
      <sz val="12"/>
      <color rgb="FFFF0000"/>
      <name val="ＭＳ Ｐゴシック"/>
      <family val="3"/>
      <charset val="128"/>
      <scheme val="minor"/>
    </font>
    <font>
      <b/>
      <sz val="12"/>
      <name val="ＭＳ Ｐゴシック"/>
      <family val="3"/>
      <charset val="128"/>
      <scheme val="minor"/>
    </font>
    <font>
      <sz val="11"/>
      <color theme="0" tint="-0.34998626667073579"/>
      <name val="ＭＳ Ｐゴシック"/>
      <family val="3"/>
      <charset val="128"/>
      <scheme val="minor"/>
    </font>
    <font>
      <sz val="11"/>
      <color theme="0" tint="-0.249977111117893"/>
      <name val="ＭＳ Ｐゴシック"/>
      <family val="3"/>
      <charset val="128"/>
      <scheme val="minor"/>
    </font>
    <font>
      <strike/>
      <sz val="11"/>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font>
    <font>
      <b/>
      <sz val="14"/>
      <name val="ＭＳ Ｐゴシック"/>
      <family val="3"/>
      <charset val="128"/>
      <scheme val="minor"/>
    </font>
    <font>
      <sz val="12"/>
      <color theme="1"/>
      <name val="ＭＳ Ｐゴシック"/>
      <family val="3"/>
      <charset val="128"/>
      <scheme val="minor"/>
    </font>
    <font>
      <strike/>
      <sz val="12"/>
      <name val="ＭＳ Ｐゴシック"/>
      <family val="3"/>
      <charset val="128"/>
      <scheme val="minor"/>
    </font>
    <font>
      <b/>
      <sz val="14"/>
      <color rgb="FFFF0000"/>
      <name val="ＭＳ Ｐゴシック"/>
      <family val="3"/>
      <charset val="128"/>
    </font>
    <font>
      <sz val="11"/>
      <color rgb="FFFFFF99"/>
      <name val="ＭＳ Ｐゴシック"/>
      <family val="3"/>
      <charset val="128"/>
      <scheme val="minor"/>
    </font>
    <font>
      <b/>
      <sz val="14"/>
      <color rgb="FFFF0000"/>
      <name val="ＭＳ Ｐゴシック"/>
      <family val="3"/>
      <charset val="128"/>
      <scheme val="minor"/>
    </font>
    <font>
      <sz val="14"/>
      <color rgb="FFFF0000"/>
      <name val="ＭＳ Ｐゴシック"/>
      <family val="3"/>
      <charset val="128"/>
      <scheme val="minor"/>
    </font>
    <font>
      <b/>
      <sz val="16"/>
      <name val="ＭＳ Ｐゴシック"/>
      <family val="3"/>
      <charset val="128"/>
      <scheme val="minor"/>
    </font>
    <font>
      <sz val="16"/>
      <name val="ＭＳ Ｐゴシック"/>
      <family val="3"/>
      <charset val="128"/>
      <scheme val="minor"/>
    </font>
    <font>
      <b/>
      <u/>
      <sz val="14"/>
      <color theme="10"/>
      <name val="ＭＳ Ｐゴシック"/>
      <family val="3"/>
      <charset val="128"/>
      <scheme val="minor"/>
    </font>
    <font>
      <sz val="9"/>
      <color indexed="81"/>
      <name val="MS P ゴシック"/>
      <family val="3"/>
      <charset val="128"/>
    </font>
    <font>
      <sz val="11"/>
      <color rgb="FF0000FF"/>
      <name val="ＭＳ Ｐゴシック"/>
      <family val="3"/>
      <charset val="128"/>
      <scheme val="minor"/>
    </font>
    <font>
      <sz val="12"/>
      <color rgb="FF0000FF"/>
      <name val="ＭＳ Ｐゴシック"/>
      <family val="3"/>
      <charset val="128"/>
    </font>
    <font>
      <b/>
      <sz val="12"/>
      <color rgb="FF0000FF"/>
      <name val="ＭＳ Ｐゴシック"/>
      <family val="3"/>
      <charset val="128"/>
    </font>
    <font>
      <b/>
      <sz val="12"/>
      <name val="ＭＳ Ｐ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5F8EE"/>
        <bgColor indexed="64"/>
      </patternFill>
    </fill>
    <fill>
      <patternFill patternType="solid">
        <fgColor theme="0" tint="-4.9989318521683403E-2"/>
        <bgColor indexed="64"/>
      </patternFill>
    </fill>
    <fill>
      <patternFill patternType="solid">
        <fgColor rgb="FFFFFFCC"/>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FF0000"/>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indexed="64"/>
      </right>
      <top style="medium">
        <color rgb="FFFF0000"/>
      </top>
      <bottom style="thin">
        <color indexed="64"/>
      </bottom>
      <diagonal/>
    </border>
    <border>
      <left style="medium">
        <color indexed="64"/>
      </left>
      <right style="thin">
        <color indexed="64"/>
      </right>
      <top style="thin">
        <color indexed="64"/>
      </top>
      <bottom style="medium">
        <color rgb="FFFF0000"/>
      </bottom>
      <diagonal/>
    </border>
    <border>
      <left style="thin">
        <color indexed="64"/>
      </left>
      <right style="medium">
        <color indexed="64"/>
      </right>
      <top style="thin">
        <color indexed="64"/>
      </top>
      <bottom style="medium">
        <color rgb="FFFF0000"/>
      </bottom>
      <diagonal/>
    </border>
    <border>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right style="medium">
        <color rgb="FFFF0000"/>
      </right>
      <top style="thin">
        <color indexed="64"/>
      </top>
      <bottom style="medium">
        <color rgb="FFFF0000"/>
      </bottom>
      <diagonal/>
    </border>
    <border>
      <left/>
      <right/>
      <top/>
      <bottom style="double">
        <color theme="9"/>
      </bottom>
      <diagonal/>
    </border>
    <border>
      <left style="thin">
        <color indexed="64"/>
      </left>
      <right style="thin">
        <color indexed="64"/>
      </right>
      <top style="medium">
        <color rgb="FFFF0000"/>
      </top>
      <bottom style="thin">
        <color indexed="64"/>
      </bottom>
      <diagonal/>
    </border>
    <border>
      <left style="medium">
        <color indexed="64"/>
      </left>
      <right/>
      <top style="medium">
        <color rgb="FFFF0000"/>
      </top>
      <bottom style="thin">
        <color indexed="64"/>
      </bottom>
      <diagonal/>
    </border>
    <border>
      <left style="dotted">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dotted">
        <color indexed="64"/>
      </left>
      <right style="medium">
        <color indexed="64"/>
      </right>
      <top style="medium">
        <color rgb="FFFF0000"/>
      </top>
      <bottom style="thin">
        <color indexed="64"/>
      </bottom>
      <diagonal/>
    </border>
    <border>
      <left style="medium">
        <color indexed="64"/>
      </left>
      <right style="thin">
        <color indexed="64"/>
      </right>
      <top style="medium">
        <color rgb="FFFF0000"/>
      </top>
      <bottom style="thin">
        <color indexed="64"/>
      </bottom>
      <diagonal/>
    </border>
    <border>
      <left style="medium">
        <color indexed="64"/>
      </left>
      <right/>
      <top style="thin">
        <color indexed="64"/>
      </top>
      <bottom style="medium">
        <color rgb="FFFF0000"/>
      </bottom>
      <diagonal/>
    </border>
    <border>
      <left style="dotted">
        <color indexed="64"/>
      </left>
      <right style="thin">
        <color indexed="64"/>
      </right>
      <top style="thin">
        <color indexed="64"/>
      </top>
      <bottom style="medium">
        <color rgb="FFFF0000"/>
      </bottom>
      <diagonal/>
    </border>
    <border>
      <left style="dotted">
        <color indexed="64"/>
      </left>
      <right style="medium">
        <color indexed="64"/>
      </right>
      <top style="thin">
        <color indexed="64"/>
      </top>
      <bottom style="medium">
        <color rgb="FFFF0000"/>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right/>
      <top style="medium">
        <color rgb="FFFF0000"/>
      </top>
      <bottom style="thin">
        <color indexed="64"/>
      </bottom>
      <diagonal/>
    </border>
    <border>
      <left/>
      <right/>
      <top style="thin">
        <color indexed="64"/>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double">
        <color theme="9"/>
      </left>
      <right/>
      <top style="double">
        <color theme="9"/>
      </top>
      <bottom/>
      <diagonal/>
    </border>
    <border>
      <left/>
      <right/>
      <top style="double">
        <color theme="9"/>
      </top>
      <bottom/>
      <diagonal/>
    </border>
    <border>
      <left/>
      <right style="double">
        <color theme="9"/>
      </right>
      <top style="double">
        <color theme="9"/>
      </top>
      <bottom/>
      <diagonal/>
    </border>
    <border>
      <left style="double">
        <color theme="9"/>
      </left>
      <right/>
      <top/>
      <bottom/>
      <diagonal/>
    </border>
    <border>
      <left/>
      <right style="double">
        <color theme="9"/>
      </right>
      <top/>
      <bottom/>
      <diagonal/>
    </border>
    <border>
      <left style="double">
        <color theme="9"/>
      </left>
      <right/>
      <top/>
      <bottom style="double">
        <color theme="9"/>
      </bottom>
      <diagonal/>
    </border>
    <border>
      <left/>
      <right style="double">
        <color theme="9"/>
      </right>
      <top/>
      <bottom style="double">
        <color theme="9"/>
      </bottom>
      <diagonal/>
    </border>
    <border>
      <left/>
      <right/>
      <top style="medium">
        <color rgb="FFFF0000"/>
      </top>
      <bottom/>
      <diagonal/>
    </border>
    <border>
      <left style="medium">
        <color rgb="FFFF0000"/>
      </left>
      <right style="medium">
        <color theme="5" tint="-0.24994659260841701"/>
      </right>
      <top style="thin">
        <color indexed="64"/>
      </top>
      <bottom style="medium">
        <color rgb="FFFF0000"/>
      </bottom>
      <diagonal/>
    </border>
    <border>
      <left style="medium">
        <color theme="5" tint="-0.24994659260841701"/>
      </left>
      <right style="medium">
        <color theme="5" tint="-0.24994659260841701"/>
      </right>
      <top style="thin">
        <color indexed="64"/>
      </top>
      <bottom style="medium">
        <color rgb="FFFF0000"/>
      </bottom>
      <diagonal/>
    </border>
    <border>
      <left style="medium">
        <color theme="5" tint="-0.24994659260841701"/>
      </left>
      <right style="medium">
        <color rgb="FFFF0000"/>
      </right>
      <top style="thin">
        <color indexed="64"/>
      </top>
      <bottom style="medium">
        <color rgb="FFFF0000"/>
      </bottom>
      <diagonal/>
    </border>
    <border>
      <left style="medium">
        <color rgb="FFFF0000"/>
      </left>
      <right/>
      <top/>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medium">
        <color theme="5" tint="-0.24994659260841701"/>
      </right>
      <top style="medium">
        <color rgb="FFFF0000"/>
      </top>
      <bottom style="thin">
        <color indexed="64"/>
      </bottom>
      <diagonal/>
    </border>
    <border>
      <left style="medium">
        <color theme="5" tint="-0.24994659260841701"/>
      </left>
      <right style="medium">
        <color theme="5" tint="-0.24994659260841701"/>
      </right>
      <top style="medium">
        <color rgb="FFFF0000"/>
      </top>
      <bottom style="thin">
        <color indexed="64"/>
      </bottom>
      <diagonal/>
    </border>
    <border>
      <left style="medium">
        <color theme="5" tint="-0.24994659260841701"/>
      </left>
      <right style="medium">
        <color rgb="FFFF0000"/>
      </right>
      <top style="medium">
        <color rgb="FFFF0000"/>
      </top>
      <bottom style="thin">
        <color indexed="64"/>
      </bottom>
      <diagonal/>
    </border>
    <border>
      <left/>
      <right style="thin">
        <color auto="1"/>
      </right>
      <top style="thin">
        <color auto="1"/>
      </top>
      <bottom style="medium">
        <color rgb="FFFF0000"/>
      </bottom>
      <diagonal/>
    </border>
  </borders>
  <cellStyleXfs count="3">
    <xf numFmtId="0" fontId="0" fillId="0" borderId="0">
      <alignment vertical="center"/>
    </xf>
    <xf numFmtId="0" fontId="17" fillId="0" borderId="0" applyNumberFormat="0" applyFill="0" applyBorder="0" applyAlignment="0" applyProtection="0">
      <alignment vertical="center"/>
    </xf>
    <xf numFmtId="0" fontId="5" fillId="0" borderId="0">
      <alignment vertical="center"/>
    </xf>
  </cellStyleXfs>
  <cellXfs count="283">
    <xf numFmtId="0" fontId="0" fillId="0" borderId="0" xfId="0">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right" vertical="center"/>
    </xf>
    <xf numFmtId="0" fontId="19" fillId="2" borderId="0" xfId="0" applyFont="1" applyFill="1" applyAlignment="1">
      <alignment horizontal="center" vertical="center"/>
    </xf>
    <xf numFmtId="0" fontId="19" fillId="3"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0" borderId="0" xfId="0" applyFont="1" applyAlignment="1">
      <alignment horizontal="left" vertical="center"/>
    </xf>
    <xf numFmtId="0" fontId="19" fillId="0" borderId="2" xfId="0" applyFont="1" applyBorder="1" applyAlignment="1">
      <alignment horizontal="center" vertical="center"/>
    </xf>
    <xf numFmtId="0" fontId="21" fillId="0" borderId="0" xfId="0" applyFont="1" applyAlignment="1">
      <alignment horizontal="left" vertical="center"/>
    </xf>
    <xf numFmtId="0" fontId="19" fillId="2" borderId="0" xfId="0" applyFont="1" applyFill="1" applyAlignment="1">
      <alignment horizontal="center" vertical="center" wrapText="1"/>
    </xf>
    <xf numFmtId="0" fontId="22" fillId="0" borderId="0" xfId="0" applyFont="1" applyAlignment="1">
      <alignment horizontal="left" vertical="center"/>
    </xf>
    <xf numFmtId="0" fontId="20" fillId="5" borderId="3" xfId="0" applyFont="1" applyFill="1" applyBorder="1" applyAlignment="1">
      <alignment horizontal="center" vertical="center"/>
    </xf>
    <xf numFmtId="0" fontId="20" fillId="0" borderId="4" xfId="0" applyFont="1" applyBorder="1" applyAlignment="1">
      <alignment horizontal="center" vertical="center"/>
    </xf>
    <xf numFmtId="0" fontId="23" fillId="0" borderId="0" xfId="0" applyFont="1" applyAlignment="1">
      <alignment horizontal="left" vertical="center"/>
    </xf>
    <xf numFmtId="0" fontId="19" fillId="0" borderId="1" xfId="0" applyFont="1" applyBorder="1" applyAlignment="1">
      <alignment horizontal="center" vertical="center"/>
    </xf>
    <xf numFmtId="0" fontId="23" fillId="0" borderId="0" xfId="0" applyFont="1" applyAlignment="1">
      <alignment horizontal="left"/>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6" borderId="1" xfId="0" applyFont="1" applyFill="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9" fillId="0" borderId="2" xfId="0" applyFont="1" applyBorder="1" applyAlignment="1" applyProtection="1">
      <alignment horizontal="center" vertical="center" shrinkToFit="1"/>
      <protection locked="0"/>
    </xf>
    <xf numFmtId="0" fontId="19" fillId="0" borderId="39" xfId="0" applyFont="1" applyBorder="1" applyAlignment="1" applyProtection="1">
      <alignment horizontal="center" vertical="center" shrinkToFit="1"/>
      <protection locked="0"/>
    </xf>
    <xf numFmtId="0" fontId="19" fillId="0" borderId="40"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179" fontId="19" fillId="0" borderId="2" xfId="0" applyNumberFormat="1" applyFont="1" applyBorder="1" applyAlignment="1">
      <alignment horizontal="center"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3" xfId="0" applyFont="1" applyBorder="1">
      <alignment vertical="center"/>
    </xf>
    <xf numFmtId="0" fontId="19" fillId="0" borderId="14" xfId="0" applyFont="1" applyBorder="1">
      <alignment vertical="center"/>
    </xf>
    <xf numFmtId="0" fontId="23" fillId="5" borderId="2" xfId="0" applyFont="1" applyFill="1" applyBorder="1" applyAlignment="1">
      <alignment horizontal="center" vertical="center"/>
    </xf>
    <xf numFmtId="0" fontId="19" fillId="0" borderId="42" xfId="0" applyFont="1" applyBorder="1" applyAlignment="1" applyProtection="1">
      <alignment horizontal="left" vertical="center" shrinkToFit="1"/>
      <protection locked="0"/>
    </xf>
    <xf numFmtId="0" fontId="19" fillId="0" borderId="43" xfId="0" applyFont="1" applyBorder="1" applyAlignment="1" applyProtection="1">
      <alignment horizontal="left" vertical="center" shrinkToFit="1"/>
      <protection locked="0"/>
    </xf>
    <xf numFmtId="0" fontId="19" fillId="0" borderId="0" xfId="0" applyFont="1" applyAlignment="1">
      <alignment horizontal="center" vertical="center" wrapText="1"/>
    </xf>
    <xf numFmtId="0" fontId="23"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xf>
    <xf numFmtId="182" fontId="0" fillId="0" borderId="0" xfId="0" applyNumberFormat="1" applyAlignment="1">
      <alignment horizontal="center" vertical="center"/>
    </xf>
    <xf numFmtId="0" fontId="25" fillId="0" borderId="0" xfId="0" applyFont="1" applyAlignment="1">
      <alignment horizontal="center" vertical="center"/>
    </xf>
    <xf numFmtId="0" fontId="19" fillId="0" borderId="15" xfId="0" applyFont="1" applyBorder="1" applyAlignment="1">
      <alignment horizontal="center" vertical="center"/>
    </xf>
    <xf numFmtId="0" fontId="26" fillId="0" borderId="44" xfId="0" applyFont="1" applyBorder="1" applyAlignment="1">
      <alignment horizontal="center" vertical="center"/>
    </xf>
    <xf numFmtId="0" fontId="19" fillId="0" borderId="45" xfId="0" applyFont="1" applyBorder="1" applyAlignment="1" applyProtection="1">
      <alignment horizontal="center" vertical="center" shrinkToFit="1"/>
      <protection locked="0"/>
    </xf>
    <xf numFmtId="0" fontId="19" fillId="0" borderId="46" xfId="0" applyFont="1" applyBorder="1" applyAlignment="1" applyProtection="1">
      <alignment horizontal="center" vertical="center" shrinkToFit="1"/>
      <protection locked="0"/>
    </xf>
    <xf numFmtId="0" fontId="19" fillId="0" borderId="47"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9" fillId="0" borderId="50" xfId="0" applyFont="1" applyBorder="1" applyAlignment="1" applyProtection="1">
      <alignment horizontal="center" vertical="center" shrinkToFit="1"/>
      <protection locked="0"/>
    </xf>
    <xf numFmtId="0" fontId="27" fillId="0" borderId="11" xfId="0" applyFont="1" applyBorder="1" applyAlignment="1">
      <alignment horizontal="left" vertical="center" wrapText="1"/>
    </xf>
    <xf numFmtId="0" fontId="24" fillId="0" borderId="11" xfId="0" applyFont="1" applyBorder="1" applyAlignment="1">
      <alignment horizontal="left" vertical="center"/>
    </xf>
    <xf numFmtId="0" fontId="27" fillId="7" borderId="11" xfId="0" applyFont="1" applyFill="1" applyBorder="1" applyAlignment="1">
      <alignment horizontal="left" vertical="center" wrapText="1"/>
    </xf>
    <xf numFmtId="0" fontId="27" fillId="0" borderId="51" xfId="0" applyFont="1" applyBorder="1" applyAlignment="1" applyProtection="1">
      <alignment horizontal="left" vertical="center" shrinkToFit="1"/>
      <protection locked="0"/>
    </xf>
    <xf numFmtId="0" fontId="27" fillId="0" borderId="52" xfId="0" applyFont="1" applyBorder="1" applyAlignment="1" applyProtection="1">
      <alignment horizontal="left" vertical="center" shrinkToFit="1"/>
      <protection locked="0"/>
    </xf>
    <xf numFmtId="0" fontId="27" fillId="0" borderId="53" xfId="0" applyFont="1" applyBorder="1" applyAlignment="1" applyProtection="1">
      <alignment horizontal="left" vertical="center" shrinkToFit="1"/>
      <protection locked="0"/>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24" fillId="0" borderId="18" xfId="0" applyFont="1" applyBorder="1" applyAlignment="1">
      <alignment horizontal="center" vertical="center" shrinkToFit="1"/>
    </xf>
    <xf numFmtId="0" fontId="24" fillId="0" borderId="19" xfId="0" applyFont="1" applyBorder="1" applyAlignment="1">
      <alignment horizontal="center" vertical="center" shrinkToFit="1"/>
    </xf>
    <xf numFmtId="0" fontId="28" fillId="7" borderId="49" xfId="0" applyFont="1" applyFill="1" applyBorder="1" applyAlignment="1">
      <alignment horizontal="left" vertical="center"/>
    </xf>
    <xf numFmtId="0" fontId="19" fillId="7" borderId="19" xfId="0" applyFont="1" applyFill="1" applyBorder="1" applyAlignment="1">
      <alignment horizontal="center" vertical="center"/>
    </xf>
    <xf numFmtId="0" fontId="19" fillId="0" borderId="20" xfId="0" applyFont="1" applyBorder="1" applyAlignment="1" applyProtection="1">
      <alignment horizontal="center" vertical="center" shrinkToFit="1"/>
      <protection locked="0"/>
    </xf>
    <xf numFmtId="0" fontId="29" fillId="7" borderId="54" xfId="0" applyFont="1" applyFill="1" applyBorder="1" applyAlignment="1">
      <alignment vertical="top" wrapText="1"/>
    </xf>
    <xf numFmtId="0" fontId="20" fillId="5" borderId="21" xfId="0" applyFont="1" applyFill="1" applyBorder="1" applyAlignment="1">
      <alignment horizontal="center" vertical="center"/>
    </xf>
    <xf numFmtId="0" fontId="20" fillId="0" borderId="22" xfId="0" applyFont="1" applyBorder="1" applyAlignment="1">
      <alignment horizontal="center" vertical="center" shrinkToFit="1"/>
    </xf>
    <xf numFmtId="0" fontId="20" fillId="0" borderId="23" xfId="0" applyFont="1" applyBorder="1" applyAlignment="1">
      <alignment horizontal="center" vertical="center"/>
    </xf>
    <xf numFmtId="0" fontId="30" fillId="0" borderId="0" xfId="0" applyFont="1" applyAlignment="1">
      <alignment horizontal="left" vertical="center"/>
    </xf>
    <xf numFmtId="42" fontId="19" fillId="8" borderId="24" xfId="0" applyNumberFormat="1" applyFont="1" applyFill="1" applyBorder="1">
      <alignment vertical="center"/>
    </xf>
    <xf numFmtId="42" fontId="19" fillId="8" borderId="12" xfId="0" applyNumberFormat="1" applyFont="1" applyFill="1" applyBorder="1">
      <alignment vertical="center"/>
    </xf>
    <xf numFmtId="0" fontId="19" fillId="8" borderId="12" xfId="0" applyFont="1" applyFill="1" applyBorder="1" applyAlignment="1">
      <alignment horizontal="center" vertical="center"/>
    </xf>
    <xf numFmtId="176" fontId="19" fillId="8" borderId="6" xfId="0" applyNumberFormat="1" applyFont="1" applyFill="1" applyBorder="1">
      <alignment vertical="center"/>
    </xf>
    <xf numFmtId="49" fontId="19" fillId="8" borderId="12" xfId="0" applyNumberFormat="1" applyFont="1" applyFill="1" applyBorder="1">
      <alignment vertical="center"/>
    </xf>
    <xf numFmtId="0" fontId="23" fillId="0" borderId="0" xfId="0" applyFont="1" applyAlignment="1">
      <alignment horizontal="center"/>
    </xf>
    <xf numFmtId="0" fontId="30" fillId="0" borderId="0" xfId="0" applyFont="1" applyAlignment="1">
      <alignment horizontal="center" vertical="center"/>
    </xf>
    <xf numFmtId="0" fontId="0" fillId="0" borderId="25" xfId="0" applyBorder="1" applyAlignment="1" applyProtection="1">
      <alignment horizontal="center" vertical="center" shrinkToFit="1"/>
      <protection locked="0"/>
    </xf>
    <xf numFmtId="0" fontId="28" fillId="0" borderId="0" xfId="0" applyFont="1" applyAlignment="1">
      <alignment horizontal="left" vertical="center"/>
    </xf>
    <xf numFmtId="0" fontId="31" fillId="0" borderId="55" xfId="0" applyFont="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21" fillId="0" borderId="39" xfId="0" applyFont="1" applyBorder="1" applyAlignment="1" applyProtection="1">
      <alignment horizontal="center" vertical="center" shrinkToFit="1"/>
      <protection locked="0"/>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15" xfId="0" applyFont="1" applyBorder="1" applyAlignment="1">
      <alignment horizontal="center" vertical="center"/>
    </xf>
    <xf numFmtId="0" fontId="21" fillId="0" borderId="28" xfId="0" applyFont="1" applyBorder="1" applyAlignment="1">
      <alignment horizontal="center" vertical="center"/>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15" xfId="0" applyFont="1" applyBorder="1" applyAlignment="1">
      <alignment horizontal="center" vertical="center"/>
    </xf>
    <xf numFmtId="0" fontId="32" fillId="0" borderId="28" xfId="0" applyFont="1" applyBorder="1" applyAlignment="1">
      <alignment horizontal="center" vertical="center"/>
    </xf>
    <xf numFmtId="0" fontId="32" fillId="0" borderId="18" xfId="0" applyFont="1" applyBorder="1" applyAlignment="1">
      <alignment horizontal="center" vertical="center" shrinkToFit="1"/>
    </xf>
    <xf numFmtId="0" fontId="32" fillId="0" borderId="19" xfId="0" applyFont="1" applyBorder="1" applyAlignment="1">
      <alignment horizontal="center" vertical="center" shrinkToFit="1"/>
    </xf>
    <xf numFmtId="0" fontId="21" fillId="0" borderId="56" xfId="0" applyFont="1" applyBorder="1" applyAlignment="1" applyProtection="1">
      <alignment horizontal="center" vertical="center" shrinkToFit="1"/>
      <protection locked="0"/>
    </xf>
    <xf numFmtId="0" fontId="21" fillId="0" borderId="57" xfId="0" applyFont="1" applyBorder="1" applyAlignment="1" applyProtection="1">
      <alignment horizontal="center" vertical="center" shrinkToFit="1"/>
      <protection locked="0"/>
    </xf>
    <xf numFmtId="0" fontId="21" fillId="0" borderId="58" xfId="0" applyFont="1" applyBorder="1" applyAlignment="1" applyProtection="1">
      <alignment horizontal="center" vertical="center" shrinkToFit="1"/>
      <protection locked="0"/>
    </xf>
    <xf numFmtId="0" fontId="21" fillId="0" borderId="59" xfId="0" applyFont="1" applyBorder="1" applyAlignment="1" applyProtection="1">
      <alignment horizontal="center" vertical="center" shrinkToFit="1"/>
      <protection locked="0"/>
    </xf>
    <xf numFmtId="0" fontId="21" fillId="0" borderId="60" xfId="0" applyFont="1" applyBorder="1" applyAlignment="1" applyProtection="1">
      <alignment horizontal="center" vertical="center" shrinkToFit="1"/>
      <protection locked="0"/>
    </xf>
    <xf numFmtId="0" fontId="21" fillId="0" borderId="48" xfId="0" applyFont="1" applyBorder="1" applyAlignment="1" applyProtection="1">
      <alignment horizontal="center" vertical="center" shrinkToFit="1"/>
      <protection locked="0"/>
    </xf>
    <xf numFmtId="0" fontId="21" fillId="0" borderId="29"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0" borderId="61" xfId="0" applyFont="1" applyBorder="1" applyAlignment="1" applyProtection="1">
      <alignment horizontal="center" vertical="center" shrinkToFit="1"/>
      <protection locked="0"/>
    </xf>
    <xf numFmtId="0" fontId="21" fillId="0" borderId="62" xfId="0" applyFont="1" applyBorder="1" applyAlignment="1" applyProtection="1">
      <alignment horizontal="center" vertical="center" shrinkToFit="1"/>
      <protection locked="0"/>
    </xf>
    <xf numFmtId="0" fontId="21" fillId="0" borderId="44" xfId="0" applyFont="1" applyBorder="1" applyAlignment="1" applyProtection="1">
      <alignment horizontal="center" vertical="center" shrinkToFit="1"/>
      <protection locked="0"/>
    </xf>
    <xf numFmtId="0" fontId="21" fillId="0" borderId="63" xfId="0" applyFont="1" applyBorder="1" applyAlignment="1" applyProtection="1">
      <alignment horizontal="center" vertical="center" shrinkToFit="1"/>
      <protection locked="0"/>
    </xf>
    <xf numFmtId="0" fontId="21" fillId="0" borderId="49" xfId="0" applyFont="1" applyBorder="1" applyAlignment="1" applyProtection="1">
      <alignment horizontal="center" vertical="center" shrinkToFit="1"/>
      <protection locked="0"/>
    </xf>
    <xf numFmtId="0" fontId="21" fillId="0" borderId="50" xfId="0" applyFont="1" applyBorder="1" applyAlignment="1" applyProtection="1">
      <alignment horizontal="center" vertical="center" shrinkToFit="1"/>
      <protection locked="0"/>
    </xf>
    <xf numFmtId="49" fontId="19" fillId="9" borderId="5" xfId="0" applyNumberFormat="1" applyFont="1" applyFill="1" applyBorder="1" applyAlignment="1">
      <alignment horizontal="center" vertical="center"/>
    </xf>
    <xf numFmtId="0" fontId="19" fillId="9" borderId="5" xfId="0" applyFont="1" applyFill="1" applyBorder="1" applyAlignment="1">
      <alignment horizontal="center" vertical="center"/>
    </xf>
    <xf numFmtId="0" fontId="19" fillId="9" borderId="32" xfId="0" applyFont="1" applyFill="1" applyBorder="1" applyAlignment="1">
      <alignment horizontal="center" vertical="center"/>
    </xf>
    <xf numFmtId="0" fontId="19" fillId="9" borderId="33" xfId="0" applyFont="1" applyFill="1" applyBorder="1" applyAlignment="1">
      <alignment horizontal="center" vertical="center"/>
    </xf>
    <xf numFmtId="0" fontId="19" fillId="9" borderId="16" xfId="0" applyFont="1" applyFill="1" applyBorder="1" applyAlignment="1">
      <alignment horizontal="center" vertical="center"/>
    </xf>
    <xf numFmtId="0" fontId="19" fillId="9" borderId="17" xfId="0" applyFont="1" applyFill="1" applyBorder="1" applyAlignment="1">
      <alignment horizontal="center" vertical="center"/>
    </xf>
    <xf numFmtId="0" fontId="19" fillId="10" borderId="1" xfId="0" applyFont="1" applyFill="1" applyBorder="1" applyAlignment="1">
      <alignment horizontal="center" vertical="center"/>
    </xf>
    <xf numFmtId="49" fontId="19" fillId="10" borderId="5" xfId="0" applyNumberFormat="1" applyFont="1" applyFill="1" applyBorder="1" applyAlignment="1">
      <alignment horizontal="center" vertical="center"/>
    </xf>
    <xf numFmtId="0" fontId="19" fillId="10" borderId="5" xfId="0" applyFont="1" applyFill="1" applyBorder="1" applyAlignment="1">
      <alignment horizontal="center" vertical="center"/>
    </xf>
    <xf numFmtId="0" fontId="10" fillId="0" borderId="2" xfId="2" applyFont="1" applyBorder="1" applyAlignment="1">
      <alignment horizontal="left" vertical="center" shrinkToFit="1"/>
    </xf>
    <xf numFmtId="0" fontId="10" fillId="0" borderId="5" xfId="2" applyFont="1" applyBorder="1" applyAlignment="1">
      <alignment horizontal="left" vertical="center" shrinkToFit="1"/>
    </xf>
    <xf numFmtId="0" fontId="10" fillId="0" borderId="2" xfId="0" applyFont="1" applyBorder="1" applyAlignment="1">
      <alignment vertical="center" shrinkToFit="1"/>
    </xf>
    <xf numFmtId="0" fontId="33" fillId="7" borderId="54" xfId="0" applyFont="1" applyFill="1" applyBorder="1">
      <alignment vertical="center"/>
    </xf>
    <xf numFmtId="0" fontId="23" fillId="0" borderId="8" xfId="0" applyFont="1" applyBorder="1">
      <alignment vertical="center"/>
    </xf>
    <xf numFmtId="0" fontId="23" fillId="0" borderId="0" xfId="0" applyFont="1">
      <alignment vertical="center"/>
    </xf>
    <xf numFmtId="0" fontId="23" fillId="0" borderId="9" xfId="0" applyFont="1" applyBorder="1">
      <alignment vertical="center"/>
    </xf>
    <xf numFmtId="0" fontId="19" fillId="0" borderId="0" xfId="0" applyFont="1" applyAlignment="1">
      <alignment vertical="center" shrinkToFit="1"/>
    </xf>
    <xf numFmtId="0" fontId="19" fillId="0" borderId="9" xfId="0" applyFont="1" applyBorder="1" applyAlignment="1">
      <alignment horizontal="center" vertical="center"/>
    </xf>
    <xf numFmtId="0" fontId="34" fillId="8" borderId="6" xfId="0" applyFont="1" applyFill="1" applyBorder="1" applyAlignment="1">
      <alignment horizontal="center" vertical="center"/>
    </xf>
    <xf numFmtId="0" fontId="34" fillId="8" borderId="12" xfId="0" applyFont="1" applyFill="1" applyBorder="1" applyAlignment="1">
      <alignment horizontal="center" vertical="center"/>
    </xf>
    <xf numFmtId="0" fontId="0" fillId="0" borderId="64" xfId="0" applyBorder="1" applyAlignment="1" applyProtection="1">
      <alignment horizontal="center" vertical="center" shrinkToFit="1"/>
      <protection locked="0"/>
    </xf>
    <xf numFmtId="0" fontId="31" fillId="0" borderId="20" xfId="0" applyFont="1" applyBorder="1" applyAlignment="1" applyProtection="1">
      <alignment horizontal="center" vertical="center" shrinkToFit="1"/>
      <protection locked="0"/>
    </xf>
    <xf numFmtId="0" fontId="0" fillId="0" borderId="65" xfId="0" applyBorder="1" applyAlignment="1" applyProtection="1">
      <alignment vertical="center" shrinkToFit="1"/>
      <protection locked="0"/>
    </xf>
    <xf numFmtId="0" fontId="19" fillId="0" borderId="55"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35" fillId="0" borderId="8" xfId="0" applyFont="1" applyBorder="1" applyAlignment="1"/>
    <xf numFmtId="0" fontId="36" fillId="0" borderId="8" xfId="0" applyFont="1" applyBorder="1" applyAlignment="1">
      <alignment horizontal="center" vertical="center"/>
    </xf>
    <xf numFmtId="0" fontId="19" fillId="0" borderId="8" xfId="0" applyFont="1" applyBorder="1" applyAlignment="1" applyProtection="1">
      <alignment horizontal="center" vertical="center"/>
      <protection locked="0"/>
    </xf>
    <xf numFmtId="0" fontId="0" fillId="0" borderId="2" xfId="0" applyBorder="1">
      <alignment vertical="center"/>
    </xf>
    <xf numFmtId="0" fontId="19" fillId="0" borderId="86"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19" fillId="0" borderId="87" xfId="0" applyFont="1" applyBorder="1" applyAlignment="1" applyProtection="1">
      <alignment horizontal="left" vertical="center"/>
      <protection locked="0"/>
    </xf>
    <xf numFmtId="0" fontId="19" fillId="0" borderId="5" xfId="0" applyFont="1" applyBorder="1" applyAlignment="1">
      <alignment horizontal="center" vertical="center"/>
    </xf>
    <xf numFmtId="0" fontId="19" fillId="4" borderId="2"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178" fontId="19" fillId="0" borderId="5" xfId="0" applyNumberFormat="1" applyFont="1" applyBorder="1" applyAlignment="1">
      <alignment horizontal="left" vertical="center"/>
    </xf>
    <xf numFmtId="178" fontId="19" fillId="0" borderId="6" xfId="0" applyNumberFormat="1" applyFont="1" applyBorder="1" applyAlignment="1">
      <alignment horizontal="left" vertical="center"/>
    </xf>
    <xf numFmtId="178" fontId="19" fillId="0" borderId="7" xfId="0" applyNumberFormat="1" applyFont="1" applyBorder="1" applyAlignment="1">
      <alignment horizontal="left" vertical="center"/>
    </xf>
    <xf numFmtId="0" fontId="19" fillId="6" borderId="2"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42" fontId="34" fillId="8" borderId="12" xfId="0" applyNumberFormat="1" applyFont="1" applyFill="1" applyBorder="1" applyAlignment="1">
      <alignment horizontal="center" vertical="center"/>
    </xf>
    <xf numFmtId="0" fontId="19" fillId="11" borderId="15" xfId="0" applyFont="1" applyFill="1" applyBorder="1" applyAlignment="1">
      <alignment horizontal="center" vertical="center"/>
    </xf>
    <xf numFmtId="0" fontId="19" fillId="11" borderId="11" xfId="0" applyFont="1" applyFill="1" applyBorder="1" applyAlignment="1">
      <alignment horizontal="center" vertical="center"/>
    </xf>
    <xf numFmtId="0" fontId="19" fillId="11" borderId="8" xfId="0" applyFont="1" applyFill="1" applyBorder="1" applyAlignment="1">
      <alignment horizontal="center" vertical="center"/>
    </xf>
    <xf numFmtId="0" fontId="19" fillId="11" borderId="0" xfId="0" applyFont="1" applyFill="1" applyAlignment="1">
      <alignment horizontal="center" vertical="center"/>
    </xf>
    <xf numFmtId="0" fontId="19" fillId="10" borderId="15" xfId="0" applyFont="1" applyFill="1" applyBorder="1" applyAlignment="1">
      <alignment horizontal="center" vertical="center" wrapText="1"/>
    </xf>
    <xf numFmtId="0" fontId="19" fillId="10" borderId="24"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9" borderId="5" xfId="0" applyFont="1" applyFill="1" applyBorder="1" applyAlignment="1">
      <alignment horizontal="center" vertical="center"/>
    </xf>
    <xf numFmtId="0" fontId="19" fillId="9" borderId="34" xfId="0" applyFont="1" applyFill="1" applyBorder="1" applyAlignment="1">
      <alignment horizontal="center" vertical="center"/>
    </xf>
    <xf numFmtId="0" fontId="19" fillId="9" borderId="26"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9" borderId="35" xfId="0" applyFont="1" applyFill="1" applyBorder="1" applyAlignment="1">
      <alignment horizontal="center" vertical="center" wrapText="1"/>
    </xf>
    <xf numFmtId="0" fontId="19" fillId="9" borderId="36"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37" xfId="0" applyFont="1" applyFill="1" applyBorder="1" applyAlignment="1">
      <alignment horizontal="center" vertical="center" wrapText="1"/>
    </xf>
    <xf numFmtId="180" fontId="19" fillId="0" borderId="15" xfId="0" applyNumberFormat="1" applyFont="1" applyBorder="1" applyAlignment="1">
      <alignment horizontal="left" vertical="center"/>
    </xf>
    <xf numFmtId="180" fontId="19" fillId="0" borderId="10" xfId="0" applyNumberFormat="1" applyFont="1" applyBorder="1" applyAlignment="1">
      <alignment horizontal="left" vertical="center"/>
    </xf>
    <xf numFmtId="0" fontId="23" fillId="5" borderId="7" xfId="0" applyFont="1" applyFill="1" applyBorder="1" applyAlignment="1">
      <alignment horizontal="center" vertical="center"/>
    </xf>
    <xf numFmtId="181" fontId="19" fillId="0" borderId="24" xfId="0" applyNumberFormat="1" applyFont="1" applyBorder="1" applyAlignment="1">
      <alignment horizontal="left" vertical="center"/>
    </xf>
    <xf numFmtId="181" fontId="19" fillId="0" borderId="12" xfId="0" applyNumberFormat="1" applyFont="1" applyBorder="1" applyAlignment="1">
      <alignment horizontal="left" vertical="center"/>
    </xf>
    <xf numFmtId="0" fontId="25" fillId="0" borderId="8" xfId="0" applyFont="1" applyBorder="1" applyAlignment="1">
      <alignment horizontal="center" vertical="center" textRotation="255"/>
    </xf>
    <xf numFmtId="0" fontId="19" fillId="0" borderId="1" xfId="0" applyFont="1" applyBorder="1" applyAlignment="1">
      <alignment horizontal="center" vertical="center"/>
    </xf>
    <xf numFmtId="0" fontId="19" fillId="0" borderId="20" xfId="0" applyFont="1" applyBorder="1" applyAlignment="1">
      <alignment horizontal="center" vertical="center"/>
    </xf>
    <xf numFmtId="179" fontId="19" fillId="0" borderId="1" xfId="0" applyNumberFormat="1" applyFont="1" applyBorder="1" applyAlignment="1">
      <alignment horizontal="center" vertical="center"/>
    </xf>
    <xf numFmtId="179" fontId="19" fillId="0" borderId="20" xfId="0" applyNumberFormat="1" applyFont="1" applyBorder="1" applyAlignment="1">
      <alignment horizontal="center" vertical="center"/>
    </xf>
    <xf numFmtId="0" fontId="19" fillId="9" borderId="35" xfId="0" applyFont="1" applyFill="1" applyBorder="1" applyAlignment="1">
      <alignment horizontal="center" vertical="center"/>
    </xf>
    <xf numFmtId="0" fontId="19" fillId="9" borderId="36" xfId="0" applyFont="1" applyFill="1" applyBorder="1" applyAlignment="1">
      <alignment horizontal="center" vertical="center"/>
    </xf>
    <xf numFmtId="0" fontId="19" fillId="9" borderId="37" xfId="0" applyFont="1" applyFill="1" applyBorder="1" applyAlignment="1">
      <alignment horizontal="center" vertical="center"/>
    </xf>
    <xf numFmtId="0" fontId="23" fillId="5" borderId="2" xfId="0" applyFont="1" applyFill="1" applyBorder="1" applyAlignment="1">
      <alignment horizontal="center" vertical="center"/>
    </xf>
    <xf numFmtId="0" fontId="19" fillId="10" borderId="15" xfId="0" applyFont="1" applyFill="1" applyBorder="1" applyAlignment="1">
      <alignment horizontal="center" vertical="center"/>
    </xf>
    <xf numFmtId="0" fontId="19" fillId="10" borderId="11" xfId="0" applyFont="1" applyFill="1" applyBorder="1" applyAlignment="1">
      <alignment horizontal="center" vertical="center"/>
    </xf>
    <xf numFmtId="0" fontId="19" fillId="10" borderId="13" xfId="0" applyFont="1" applyFill="1" applyBorder="1" applyAlignment="1">
      <alignment horizontal="center" vertical="center"/>
    </xf>
    <xf numFmtId="0" fontId="28" fillId="0" borderId="71" xfId="0" applyFont="1" applyBorder="1" applyAlignment="1" applyProtection="1">
      <alignment horizontal="left" vertical="center" shrinkToFit="1"/>
      <protection locked="0"/>
    </xf>
    <xf numFmtId="0" fontId="28" fillId="0" borderId="72" xfId="0" applyFont="1" applyBorder="1" applyAlignment="1" applyProtection="1">
      <alignment horizontal="left" vertical="center" shrinkToFit="1"/>
      <protection locked="0"/>
    </xf>
    <xf numFmtId="0" fontId="23" fillId="5" borderId="1" xfId="0" applyFont="1" applyFill="1" applyBorder="1" applyAlignment="1">
      <alignment horizontal="center" vertical="center"/>
    </xf>
    <xf numFmtId="0" fontId="19" fillId="0" borderId="20" xfId="0" applyFont="1" applyBorder="1" applyAlignment="1">
      <alignment horizontal="left" vertical="center"/>
    </xf>
    <xf numFmtId="0" fontId="19" fillId="10" borderId="1" xfId="0" applyFont="1" applyFill="1" applyBorder="1" applyAlignment="1">
      <alignment horizontal="center" vertical="center" wrapText="1"/>
    </xf>
    <xf numFmtId="0" fontId="19" fillId="10" borderId="38" xfId="0" applyFont="1" applyFill="1" applyBorder="1" applyAlignment="1">
      <alignment horizontal="center" vertical="center" wrapText="1"/>
    </xf>
    <xf numFmtId="0" fontId="19" fillId="10" borderId="20" xfId="0" applyFont="1" applyFill="1" applyBorder="1" applyAlignment="1">
      <alignment horizontal="center" vertical="center" wrapText="1"/>
    </xf>
    <xf numFmtId="49" fontId="19" fillId="9" borderId="1" xfId="0" applyNumberFormat="1" applyFont="1" applyFill="1" applyBorder="1" applyAlignment="1">
      <alignment horizontal="center" vertical="center"/>
    </xf>
    <xf numFmtId="49" fontId="19" fillId="9" borderId="38" xfId="0" applyNumberFormat="1" applyFont="1" applyFill="1" applyBorder="1" applyAlignment="1">
      <alignment horizontal="center" vertical="center"/>
    </xf>
    <xf numFmtId="49" fontId="19" fillId="9" borderId="20" xfId="0" applyNumberFormat="1" applyFont="1" applyFill="1" applyBorder="1" applyAlignment="1">
      <alignment horizontal="center" vertical="center"/>
    </xf>
    <xf numFmtId="0" fontId="19" fillId="9" borderId="29" xfId="0" applyFont="1" applyFill="1" applyBorder="1" applyAlignment="1">
      <alignment horizontal="center" vertical="center"/>
    </xf>
    <xf numFmtId="0" fontId="19" fillId="9" borderId="7" xfId="0" applyFont="1" applyFill="1" applyBorder="1" applyAlignment="1">
      <alignment horizontal="center" vertical="center"/>
    </xf>
    <xf numFmtId="0" fontId="19" fillId="9" borderId="11" xfId="0" applyFont="1" applyFill="1" applyBorder="1" applyAlignment="1">
      <alignment horizontal="center" vertical="center"/>
    </xf>
    <xf numFmtId="0" fontId="19" fillId="9" borderId="9" xfId="0" applyFont="1" applyFill="1" applyBorder="1" applyAlignment="1">
      <alignment horizontal="center" vertical="center"/>
    </xf>
    <xf numFmtId="0" fontId="19" fillId="9" borderId="13" xfId="0" applyFont="1" applyFill="1" applyBorder="1" applyAlignment="1">
      <alignment horizontal="center" vertical="center"/>
    </xf>
    <xf numFmtId="0" fontId="19" fillId="9" borderId="15" xfId="0" applyFont="1" applyFill="1" applyBorder="1" applyAlignment="1">
      <alignment horizontal="center" vertical="center" wrapText="1"/>
    </xf>
    <xf numFmtId="0" fontId="19" fillId="9" borderId="8" xfId="0" applyFont="1" applyFill="1" applyBorder="1" applyAlignment="1">
      <alignment horizontal="center" vertical="center"/>
    </xf>
    <xf numFmtId="0" fontId="19" fillId="9" borderId="24" xfId="0" applyFont="1" applyFill="1" applyBorder="1" applyAlignment="1">
      <alignment horizontal="center" vertical="center"/>
    </xf>
    <xf numFmtId="0" fontId="19" fillId="10" borderId="38" xfId="0" applyFont="1" applyFill="1" applyBorder="1" applyAlignment="1">
      <alignment horizontal="center" vertical="center"/>
    </xf>
    <xf numFmtId="0" fontId="19" fillId="10" borderId="20" xfId="0" applyFont="1" applyFill="1" applyBorder="1" applyAlignment="1">
      <alignment horizontal="center" vertical="center"/>
    </xf>
    <xf numFmtId="49" fontId="19" fillId="10" borderId="1" xfId="0" applyNumberFormat="1" applyFont="1" applyFill="1" applyBorder="1" applyAlignment="1">
      <alignment horizontal="center" vertical="center"/>
    </xf>
    <xf numFmtId="49" fontId="19" fillId="10" borderId="38" xfId="0" applyNumberFormat="1" applyFont="1" applyFill="1" applyBorder="1" applyAlignment="1">
      <alignment horizontal="center" vertical="center"/>
    </xf>
    <xf numFmtId="49" fontId="19" fillId="10" borderId="20" xfId="0" applyNumberFormat="1" applyFont="1" applyFill="1" applyBorder="1" applyAlignment="1">
      <alignment horizontal="center" vertical="center"/>
    </xf>
    <xf numFmtId="0" fontId="38" fillId="0" borderId="88" xfId="0" applyFont="1" applyBorder="1" applyAlignment="1" applyProtection="1">
      <alignment horizontal="left" vertical="center"/>
      <protection locked="0"/>
    </xf>
    <xf numFmtId="0" fontId="38" fillId="0" borderId="89" xfId="0" applyFont="1" applyBorder="1" applyAlignment="1" applyProtection="1">
      <alignment horizontal="left" vertical="center"/>
      <protection locked="0"/>
    </xf>
    <xf numFmtId="0" fontId="38" fillId="0" borderId="90" xfId="0" applyFont="1" applyBorder="1" applyAlignment="1" applyProtection="1">
      <alignment horizontal="left" vertical="center"/>
      <protection locked="0"/>
    </xf>
    <xf numFmtId="0" fontId="19" fillId="0" borderId="68" xfId="0" applyFont="1" applyBorder="1" applyAlignment="1" applyProtection="1">
      <alignment horizontal="left" vertical="center" shrinkToFit="1"/>
      <protection locked="0"/>
    </xf>
    <xf numFmtId="0" fontId="19" fillId="0" borderId="69" xfId="0" applyFont="1" applyBorder="1" applyAlignment="1" applyProtection="1">
      <alignment horizontal="left" vertical="center" shrinkToFit="1"/>
      <protection locked="0"/>
    </xf>
    <xf numFmtId="0" fontId="19" fillId="0" borderId="70" xfId="0" applyFont="1" applyBorder="1" applyAlignment="1" applyProtection="1">
      <alignment horizontal="left" vertical="center" shrinkToFit="1"/>
      <protection locked="0"/>
    </xf>
    <xf numFmtId="0" fontId="38" fillId="0" borderId="44" xfId="0" applyFont="1" applyBorder="1" applyAlignment="1">
      <alignment horizontal="center" vertical="center"/>
    </xf>
    <xf numFmtId="0" fontId="38" fillId="0" borderId="67" xfId="0" applyFont="1" applyBorder="1" applyAlignment="1">
      <alignment horizontal="center" vertical="center"/>
    </xf>
    <xf numFmtId="0" fontId="38" fillId="0" borderId="91" xfId="0" applyFont="1" applyBorder="1" applyAlignment="1">
      <alignment horizontal="center" vertical="center"/>
    </xf>
    <xf numFmtId="0" fontId="23" fillId="5" borderId="15"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5" xfId="0" applyFont="1" applyFill="1" applyBorder="1" applyAlignment="1">
      <alignment horizontal="center" vertical="center" shrinkToFit="1"/>
    </xf>
    <xf numFmtId="0" fontId="23" fillId="5" borderId="10" xfId="0" applyFont="1" applyFill="1" applyBorder="1" applyAlignment="1">
      <alignment horizontal="center" vertical="center" shrinkToFit="1"/>
    </xf>
    <xf numFmtId="0" fontId="23" fillId="5" borderId="11" xfId="0" applyFont="1" applyFill="1" applyBorder="1" applyAlignment="1">
      <alignment horizontal="center" vertical="center" shrinkToFit="1"/>
    </xf>
    <xf numFmtId="0" fontId="19" fillId="11" borderId="5" xfId="0" applyFont="1" applyFill="1" applyBorder="1" applyAlignment="1">
      <alignment horizontal="center" vertical="center"/>
    </xf>
    <xf numFmtId="0" fontId="19" fillId="11" borderId="6" xfId="0" applyFont="1" applyFill="1" applyBorder="1" applyAlignment="1">
      <alignment horizontal="center" vertical="center"/>
    </xf>
    <xf numFmtId="0" fontId="19" fillId="11" borderId="10" xfId="0" applyFont="1" applyFill="1" applyBorder="1" applyAlignment="1">
      <alignment horizontal="center" vertical="center"/>
    </xf>
    <xf numFmtId="0" fontId="16" fillId="0" borderId="9" xfId="0" applyFont="1" applyBorder="1" applyAlignment="1">
      <alignment horizontal="center" vertical="center" textRotation="255"/>
    </xf>
    <xf numFmtId="49" fontId="38" fillId="0" borderId="46" xfId="0" applyNumberFormat="1" applyFont="1" applyBorder="1" applyAlignment="1" applyProtection="1">
      <alignment horizontal="left" vertical="center"/>
      <protection locked="0"/>
    </xf>
    <xf numFmtId="49" fontId="38" fillId="0" borderId="6" xfId="0" applyNumberFormat="1" applyFont="1" applyBorder="1" applyAlignment="1" applyProtection="1">
      <alignment horizontal="left" vertical="center"/>
      <protection locked="0"/>
    </xf>
    <xf numFmtId="49" fontId="38" fillId="0" borderId="52" xfId="0" applyNumberFormat="1" applyFont="1" applyBorder="1" applyAlignment="1" applyProtection="1">
      <alignment horizontal="left" vertical="center"/>
      <protection locked="0"/>
    </xf>
    <xf numFmtId="0" fontId="19" fillId="11" borderId="5"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19" fillId="11" borderId="2" xfId="0" applyFont="1" applyFill="1" applyBorder="1" applyAlignment="1">
      <alignment horizontal="center" vertical="center"/>
    </xf>
    <xf numFmtId="42" fontId="19" fillId="8" borderId="6" xfId="0" applyNumberFormat="1" applyFont="1" applyFill="1" applyBorder="1" applyAlignment="1">
      <alignment horizontal="center" vertical="center"/>
    </xf>
    <xf numFmtId="176" fontId="19" fillId="8" borderId="6" xfId="0" applyNumberFormat="1" applyFont="1" applyFill="1" applyBorder="1" applyAlignment="1">
      <alignment horizontal="center" vertical="center"/>
    </xf>
    <xf numFmtId="0" fontId="19" fillId="0" borderId="9" xfId="0" applyFont="1" applyBorder="1" applyAlignment="1">
      <alignment horizontal="center" vertical="center" wrapText="1"/>
    </xf>
    <xf numFmtId="0" fontId="19" fillId="0" borderId="9" xfId="0" applyFont="1" applyBorder="1" applyAlignment="1">
      <alignment horizontal="center" vertical="center"/>
    </xf>
    <xf numFmtId="0" fontId="17" fillId="8" borderId="66" xfId="1" applyFill="1" applyBorder="1" applyAlignment="1">
      <alignment horizontal="left" vertical="center"/>
    </xf>
    <xf numFmtId="0" fontId="39" fillId="0" borderId="81" xfId="1" applyFont="1" applyFill="1" applyBorder="1" applyAlignment="1">
      <alignment horizontal="left" vertical="center"/>
    </xf>
    <xf numFmtId="42" fontId="35" fillId="8" borderId="6" xfId="0" applyNumberFormat="1" applyFont="1" applyFill="1" applyBorder="1" applyAlignment="1">
      <alignment horizontal="center" vertical="center"/>
    </xf>
    <xf numFmtId="42" fontId="23" fillId="8" borderId="6" xfId="0" applyNumberFormat="1" applyFont="1" applyFill="1" applyBorder="1" applyAlignment="1">
      <alignment horizontal="center" vertical="center"/>
    </xf>
    <xf numFmtId="42" fontId="23" fillId="8" borderId="7" xfId="0" applyNumberFormat="1" applyFont="1" applyFill="1" applyBorder="1" applyAlignment="1">
      <alignment horizontal="center" vertical="center"/>
    </xf>
    <xf numFmtId="177" fontId="34" fillId="8" borderId="6" xfId="0" applyNumberFormat="1" applyFont="1" applyFill="1" applyBorder="1" applyAlignment="1">
      <alignment horizontal="center" vertical="center"/>
    </xf>
    <xf numFmtId="0" fontId="19" fillId="0" borderId="73" xfId="0" applyFont="1" applyBorder="1" applyAlignment="1" applyProtection="1">
      <alignment horizontal="left" vertical="center" shrinkToFit="1"/>
      <protection locked="0"/>
    </xf>
    <xf numFmtId="0" fontId="19" fillId="0" borderId="71" xfId="0" applyFont="1" applyBorder="1" applyAlignment="1" applyProtection="1">
      <alignment horizontal="left" vertical="center" shrinkToFit="1"/>
      <protection locked="0"/>
    </xf>
    <xf numFmtId="0" fontId="20" fillId="0" borderId="21"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19" fillId="7" borderId="2" xfId="0" applyFont="1" applyFill="1" applyBorder="1" applyAlignment="1">
      <alignment horizontal="center" vertical="center" wrapText="1"/>
    </xf>
    <xf numFmtId="0" fontId="19" fillId="7" borderId="2" xfId="0" applyFont="1" applyFill="1" applyBorder="1" applyAlignment="1">
      <alignment horizontal="center" vertical="center"/>
    </xf>
    <xf numFmtId="0" fontId="19" fillId="7" borderId="1" xfId="0" applyFont="1" applyFill="1" applyBorder="1" applyAlignment="1">
      <alignment horizontal="center" vertical="center"/>
    </xf>
    <xf numFmtId="0" fontId="19" fillId="0" borderId="73"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28" fillId="7" borderId="85" xfId="0" applyFont="1" applyFill="1" applyBorder="1" applyAlignment="1">
      <alignment horizontal="left" vertical="center" wrapText="1"/>
    </xf>
    <xf numFmtId="0" fontId="28" fillId="7" borderId="0" xfId="0" applyFont="1" applyFill="1" applyAlignment="1">
      <alignment horizontal="left" vertical="center" wrapText="1"/>
    </xf>
    <xf numFmtId="0" fontId="37" fillId="0" borderId="14" xfId="0" applyFont="1" applyBorder="1" applyAlignment="1" applyProtection="1">
      <alignment horizontal="center" vertical="center"/>
      <protection locked="0"/>
    </xf>
    <xf numFmtId="0" fontId="11" fillId="0" borderId="74" xfId="0" applyFont="1" applyBorder="1" applyAlignment="1">
      <alignment horizontal="left" vertical="top" wrapText="1"/>
    </xf>
    <xf numFmtId="0" fontId="5" fillId="0" borderId="75" xfId="0" applyFont="1" applyBorder="1" applyAlignment="1">
      <alignment horizontal="left" vertical="top" wrapText="1"/>
    </xf>
    <xf numFmtId="0" fontId="5" fillId="0" borderId="76" xfId="0" applyFont="1" applyBorder="1" applyAlignment="1">
      <alignment horizontal="left" vertical="top" wrapText="1"/>
    </xf>
    <xf numFmtId="0" fontId="5" fillId="0" borderId="77" xfId="0" applyFont="1" applyBorder="1" applyAlignment="1">
      <alignment horizontal="left" vertical="top" wrapText="1"/>
    </xf>
    <xf numFmtId="0" fontId="5" fillId="0" borderId="0" xfId="0" applyFont="1" applyAlignment="1">
      <alignment horizontal="left" vertical="top" wrapText="1"/>
    </xf>
    <xf numFmtId="0" fontId="5" fillId="0" borderId="78" xfId="0" applyFont="1" applyBorder="1" applyAlignment="1">
      <alignment horizontal="left" vertical="top" wrapText="1"/>
    </xf>
    <xf numFmtId="0" fontId="5" fillId="0" borderId="79" xfId="0" applyFont="1" applyBorder="1" applyAlignment="1">
      <alignment horizontal="left" vertical="top" wrapText="1"/>
    </xf>
    <xf numFmtId="0" fontId="5" fillId="0" borderId="54" xfId="0" applyFont="1" applyBorder="1" applyAlignment="1">
      <alignment horizontal="left" vertical="top" wrapText="1"/>
    </xf>
    <xf numFmtId="0" fontId="5" fillId="0" borderId="80" xfId="0" applyFont="1" applyBorder="1" applyAlignment="1">
      <alignment horizontal="left" vertical="top" wrapText="1"/>
    </xf>
    <xf numFmtId="183" fontId="30" fillId="0" borderId="0" xfId="0" applyNumberFormat="1" applyFont="1" applyAlignment="1">
      <alignment horizontal="lef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38" fillId="0" borderId="82" xfId="1" applyNumberFormat="1" applyFont="1" applyBorder="1" applyAlignment="1" applyProtection="1">
      <alignment horizontal="left" vertical="center"/>
      <protection locked="0"/>
    </xf>
    <xf numFmtId="0" fontId="38" fillId="0" borderId="83" xfId="0" applyFont="1" applyBorder="1" applyAlignment="1" applyProtection="1">
      <alignment horizontal="left" vertical="center"/>
      <protection locked="0"/>
    </xf>
    <xf numFmtId="0" fontId="38" fillId="0" borderId="84" xfId="0" applyFont="1" applyBorder="1" applyAlignment="1" applyProtection="1">
      <alignment horizontal="left" vertical="center"/>
      <protection locked="0"/>
    </xf>
    <xf numFmtId="0" fontId="19" fillId="12" borderId="1" xfId="0" applyFont="1" applyFill="1" applyBorder="1" applyAlignment="1">
      <alignment horizontal="center" vertical="center"/>
    </xf>
    <xf numFmtId="0" fontId="21" fillId="12" borderId="1" xfId="0" applyFont="1" applyFill="1" applyBorder="1" applyAlignment="1">
      <alignment horizontal="center" vertical="center"/>
    </xf>
    <xf numFmtId="0" fontId="19" fillId="12" borderId="1" xfId="0" applyFont="1" applyFill="1" applyBorder="1" applyAlignment="1">
      <alignment horizontal="left" vertical="center"/>
    </xf>
    <xf numFmtId="0" fontId="24" fillId="12" borderId="1" xfId="0" applyFont="1" applyFill="1" applyBorder="1" applyAlignment="1">
      <alignment horizontal="center" vertical="center"/>
    </xf>
    <xf numFmtId="0" fontId="24" fillId="12" borderId="1" xfId="0" applyFont="1" applyFill="1" applyBorder="1" applyAlignment="1">
      <alignment horizontal="left" vertical="center"/>
    </xf>
  </cellXfs>
  <cellStyles count="3">
    <cellStyle name="ハイパーリンク" xfId="1" builtinId="8"/>
    <cellStyle name="標準" xfId="0" builtinId="0"/>
    <cellStyle name="標準_00_2010年平塚選手権エントリー集計表" xfId="2" xr:uid="{00000000-0005-0000-0000-000002000000}"/>
  </cellStyles>
  <dxfs count="30">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5" formatCode="&quot;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5" formatCode="&quot;エラー&quot;@"/>
    </dxf>
    <dxf>
      <font>
        <strike val="0"/>
        <color rgb="FFFF0000"/>
      </font>
      <numFmt numFmtId="184" formatCode="&quot;年齢エラー&quot;"/>
    </dxf>
    <dxf>
      <font>
        <color rgb="FFFF0000"/>
      </font>
      <numFmt numFmtId="186" formatCode="@&quot;エラー&quot;"/>
    </dxf>
    <dxf>
      <font>
        <color rgb="FFFF0000"/>
      </font>
      <numFmt numFmtId="186" formatCode="@&quot;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6" formatCode="@&quot;エラー&quot;"/>
    </dxf>
  </dxfs>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ntya/AppData/Local/Microsoft/Windows/Temporary%20Internet%20Files/Content.Outlook/CWERDIE6/&#20013;&#26449;&#26479;&#30003;&#36796;&#29992;&#32025;&#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先申込 (2)"/>
      <sheetName val="優先申込"/>
      <sheetName val="一般申込"/>
      <sheetName val="優先申込 (招待選手)"/>
      <sheetName val="一般申込 (招待選手)"/>
    </sheetNames>
    <sheetDataSet>
      <sheetData sheetId="0">
        <row r="26">
          <cell r="AB26" t="str">
            <v>男子一般</v>
          </cell>
        </row>
        <row r="27">
          <cell r="AB27" t="str">
            <v>男子35歳</v>
          </cell>
        </row>
        <row r="28">
          <cell r="AB28" t="str">
            <v>男子45歳</v>
          </cell>
        </row>
        <row r="29">
          <cell r="AB29" t="str">
            <v>男子50歳</v>
          </cell>
        </row>
        <row r="30">
          <cell r="AB30" t="str">
            <v>男子55歳</v>
          </cell>
        </row>
        <row r="31">
          <cell r="AB31" t="str">
            <v>男子60歳</v>
          </cell>
        </row>
        <row r="32">
          <cell r="AB32" t="str">
            <v>男子65歳</v>
          </cell>
        </row>
        <row r="33">
          <cell r="AB33" t="str">
            <v>男子70歳</v>
          </cell>
        </row>
        <row r="34">
          <cell r="AB34" t="str">
            <v>女子一般</v>
          </cell>
        </row>
        <row r="35">
          <cell r="AB35" t="str">
            <v>女子40歳</v>
          </cell>
        </row>
        <row r="36">
          <cell r="AB36" t="str">
            <v>女子50歳</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U97"/>
  <sheetViews>
    <sheetView showGridLines="0" showZeros="0" tabSelected="1" zoomScale="75" zoomScaleNormal="75" zoomScaleSheetLayoutView="75" workbookViewId="0">
      <pane ySplit="1" topLeftCell="A2" activePane="bottomLeft" state="frozen"/>
      <selection pane="bottomLeft" activeCell="B5" sqref="B5:AE21"/>
    </sheetView>
  </sheetViews>
  <sheetFormatPr defaultColWidth="10.125" defaultRowHeight="13.5"/>
  <cols>
    <col min="1" max="1" width="3" style="1" customWidth="1"/>
    <col min="2" max="31" width="4" style="1" customWidth="1"/>
    <col min="32" max="32" width="4.75" style="43" hidden="1" customWidth="1"/>
    <col min="33" max="33" width="6.375" style="1" customWidth="1"/>
    <col min="34" max="34" width="12" style="1" customWidth="1"/>
    <col min="35" max="36" width="9.25" style="1" customWidth="1"/>
    <col min="37" max="37" width="18.75" style="1" customWidth="1"/>
    <col min="38" max="38" width="12.875" style="1" customWidth="1"/>
    <col min="39" max="39" width="54.25" style="1" customWidth="1"/>
    <col min="40" max="40" width="3" style="1" customWidth="1"/>
    <col min="41" max="41" width="28.625" hidden="1" customWidth="1"/>
    <col min="42" max="42" width="5" style="1" hidden="1" customWidth="1"/>
    <col min="43" max="43" width="11.125" style="1" hidden="1" customWidth="1"/>
    <col min="44" max="47" width="8.75" style="1" hidden="1" customWidth="1"/>
    <col min="48" max="49" width="16" style="1" hidden="1" customWidth="1"/>
    <col min="50" max="51" width="7.625" style="1" hidden="1" customWidth="1"/>
    <col min="52" max="52" width="28.875" style="1" hidden="1" customWidth="1"/>
    <col min="53" max="54" width="4.75" hidden="1" customWidth="1"/>
    <col min="55" max="56" width="5.125" style="1" hidden="1" customWidth="1"/>
    <col min="57" max="57" width="3.875" style="1" hidden="1" customWidth="1"/>
    <col min="58" max="58" width="6.75" style="1" hidden="1" customWidth="1"/>
    <col min="59" max="59" width="36.25" style="1" hidden="1" customWidth="1"/>
    <col min="60" max="64" width="16.5" style="1" hidden="1" customWidth="1"/>
    <col min="65" max="154" width="12.75" style="1" hidden="1" customWidth="1"/>
    <col min="155" max="155" width="36.25" style="1" hidden="1" customWidth="1"/>
    <col min="156" max="249" width="12.75" style="1" hidden="1" customWidth="1"/>
    <col min="250" max="255" width="10.125" style="1" hidden="1" customWidth="1"/>
    <col min="256" max="16384" width="10.125" style="1"/>
  </cols>
  <sheetData>
    <row r="1" spans="2:250" ht="18.75" customHeight="1" thickBot="1">
      <c r="B1" s="271">
        <f>W1-1965</f>
        <v>61</v>
      </c>
      <c r="C1" s="271"/>
      <c r="D1" s="271"/>
      <c r="E1" s="271"/>
      <c r="F1" s="271"/>
      <c r="G1" s="271"/>
      <c r="H1" s="271"/>
      <c r="I1" s="271"/>
      <c r="J1" s="271"/>
      <c r="K1" s="271"/>
      <c r="L1" s="271"/>
      <c r="M1" s="271"/>
      <c r="N1" s="271"/>
      <c r="O1" s="271"/>
      <c r="P1" s="271"/>
      <c r="Q1" s="271"/>
      <c r="R1" s="271"/>
      <c r="S1" s="271"/>
      <c r="T1" s="271"/>
      <c r="U1" s="271"/>
      <c r="W1" s="261">
        <v>2026</v>
      </c>
      <c r="X1" s="261"/>
      <c r="Y1" s="261"/>
      <c r="Z1" s="34" t="s">
        <v>80</v>
      </c>
      <c r="AC1" s="12" t="s">
        <v>32</v>
      </c>
      <c r="AD1" s="252" t="str">
        <f>IF(D28="","",VLOOKUP(D28,BJ46:BK96,2,FALSE))</f>
        <v/>
      </c>
      <c r="AE1" s="253"/>
      <c r="AG1" s="14" t="s">
        <v>33</v>
      </c>
      <c r="AK1" s="68" t="s">
        <v>95</v>
      </c>
      <c r="AL1" s="70" t="str">
        <f>AD1</f>
        <v/>
      </c>
      <c r="AM1" s="69" t="str">
        <f>D28</f>
        <v/>
      </c>
      <c r="AP1" s="14" t="s">
        <v>34</v>
      </c>
      <c r="AX1" s="12" t="s">
        <v>23</v>
      </c>
      <c r="AY1" s="13" t="str">
        <f>AD1</f>
        <v/>
      </c>
      <c r="AZ1" s="13" t="str">
        <f>D28</f>
        <v/>
      </c>
      <c r="BD1" s="38"/>
      <c r="BG1" s="10"/>
      <c r="EY1" s="10"/>
    </row>
    <row r="2" spans="2:250" ht="15" customHeight="1">
      <c r="B2" s="2"/>
      <c r="AE2" s="3"/>
      <c r="BD2" s="38"/>
      <c r="BG2" s="10"/>
      <c r="EY2" s="10"/>
    </row>
    <row r="3" spans="2:250" ht="15" customHeight="1">
      <c r="B3" s="11" t="s">
        <v>86</v>
      </c>
      <c r="AE3" s="3"/>
      <c r="AG3" s="11" t="s">
        <v>170</v>
      </c>
      <c r="AP3" s="11" t="s">
        <v>107</v>
      </c>
      <c r="BD3" s="38"/>
      <c r="BG3" s="10" t="s">
        <v>0</v>
      </c>
      <c r="EY3" s="10" t="s">
        <v>0</v>
      </c>
    </row>
    <row r="4" spans="2:250" ht="23.25" customHeight="1" thickBot="1">
      <c r="B4" s="126" t="s">
        <v>149</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G4" s="9" t="s">
        <v>229</v>
      </c>
      <c r="AP4" s="9" t="str">
        <f>AG4</f>
        <v>参加申込受付期間：2025年10月27日（月）～11月6日（木）</v>
      </c>
      <c r="BD4" s="38"/>
      <c r="BG4" s="10"/>
      <c r="EY4" s="10"/>
    </row>
    <row r="5" spans="2:250" ht="24.75" customHeight="1" thickTop="1">
      <c r="B5" s="262" t="s">
        <v>231</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4"/>
      <c r="AG5" s="188" t="s">
        <v>10</v>
      </c>
      <c r="AH5" s="188"/>
      <c r="AI5" s="188"/>
      <c r="AJ5" s="188"/>
      <c r="AK5" s="188"/>
      <c r="AL5" s="188"/>
      <c r="AM5" s="188"/>
      <c r="AP5" s="188" t="s">
        <v>10</v>
      </c>
      <c r="AQ5" s="188"/>
      <c r="AR5" s="188"/>
      <c r="AS5" s="188"/>
      <c r="AT5" s="188"/>
      <c r="AU5" s="188"/>
      <c r="AV5" s="188"/>
      <c r="AW5" s="188"/>
      <c r="AX5" s="188"/>
      <c r="AY5" s="188"/>
      <c r="AZ5" s="188"/>
      <c r="BG5" s="4" t="s">
        <v>12</v>
      </c>
      <c r="EY5" s="4" t="s">
        <v>12</v>
      </c>
    </row>
    <row r="6" spans="2:250" ht="24.75" customHeight="1">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7"/>
      <c r="AG6" s="212" t="s">
        <v>22</v>
      </c>
      <c r="AH6" s="196" t="s">
        <v>78</v>
      </c>
      <c r="AI6" s="189" t="s">
        <v>75</v>
      </c>
      <c r="AJ6" s="190"/>
      <c r="AK6" s="196" t="s">
        <v>13</v>
      </c>
      <c r="AL6" s="196" t="s">
        <v>106</v>
      </c>
      <c r="AM6" s="196" t="s">
        <v>230</v>
      </c>
      <c r="AP6" s="199" t="s">
        <v>22</v>
      </c>
      <c r="AQ6" s="207" t="s">
        <v>79</v>
      </c>
      <c r="AR6" s="169" t="s">
        <v>104</v>
      </c>
      <c r="AS6" s="170"/>
      <c r="AT6" s="170"/>
      <c r="AU6" s="171"/>
      <c r="AV6" s="169" t="s">
        <v>76</v>
      </c>
      <c r="AW6" s="185"/>
      <c r="AX6" s="169" t="s">
        <v>105</v>
      </c>
      <c r="AY6" s="171"/>
      <c r="AZ6" s="204" t="s">
        <v>14</v>
      </c>
      <c r="BD6" s="39"/>
      <c r="BG6" s="35" t="s">
        <v>16</v>
      </c>
      <c r="EY6" s="35" t="s">
        <v>16</v>
      </c>
    </row>
    <row r="7" spans="2:250" ht="24.75" customHeight="1">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7"/>
      <c r="AG7" s="213"/>
      <c r="AH7" s="210"/>
      <c r="AI7" s="163"/>
      <c r="AJ7" s="191"/>
      <c r="AK7" s="197"/>
      <c r="AL7" s="197"/>
      <c r="AM7" s="210"/>
      <c r="AP7" s="200"/>
      <c r="AQ7" s="208"/>
      <c r="AR7" s="172"/>
      <c r="AS7" s="173"/>
      <c r="AT7" s="173"/>
      <c r="AU7" s="174"/>
      <c r="AV7" s="186"/>
      <c r="AW7" s="187"/>
      <c r="AX7" s="172"/>
      <c r="AY7" s="174"/>
      <c r="AZ7" s="205"/>
      <c r="BA7" s="180" t="s">
        <v>85</v>
      </c>
      <c r="BD7" s="40"/>
      <c r="BG7" s="20"/>
      <c r="EY7" s="20"/>
    </row>
    <row r="8" spans="2:250" ht="24.75" customHeight="1">
      <c r="B8" s="265"/>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7"/>
      <c r="AG8" s="214"/>
      <c r="AH8" s="211"/>
      <c r="AI8" s="120" t="s">
        <v>17</v>
      </c>
      <c r="AJ8" s="120" t="s">
        <v>18</v>
      </c>
      <c r="AK8" s="198"/>
      <c r="AL8" s="198"/>
      <c r="AM8" s="211"/>
      <c r="AP8" s="201"/>
      <c r="AQ8" s="209"/>
      <c r="AR8" s="202" t="s">
        <v>35</v>
      </c>
      <c r="AS8" s="203"/>
      <c r="AT8" s="167" t="s">
        <v>36</v>
      </c>
      <c r="AU8" s="168"/>
      <c r="AV8" s="116" t="s">
        <v>37</v>
      </c>
      <c r="AW8" s="117" t="s">
        <v>38</v>
      </c>
      <c r="AX8" s="118" t="s">
        <v>37</v>
      </c>
      <c r="AY8" s="119" t="s">
        <v>38</v>
      </c>
      <c r="AZ8" s="206"/>
      <c r="BA8" s="180"/>
      <c r="BD8" s="40"/>
      <c r="BG8" s="20"/>
      <c r="EY8" s="20"/>
    </row>
    <row r="9" spans="2:250" ht="24.75" customHeight="1">
      <c r="B9" s="265"/>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7"/>
      <c r="AF9" s="233" t="s">
        <v>85</v>
      </c>
      <c r="AG9" s="121" t="s">
        <v>61</v>
      </c>
      <c r="AH9" s="278" t="s">
        <v>159</v>
      </c>
      <c r="AI9" s="279" t="s">
        <v>25</v>
      </c>
      <c r="AJ9" s="279" t="s">
        <v>26</v>
      </c>
      <c r="AK9" s="279" t="s">
        <v>55</v>
      </c>
      <c r="AL9" s="278">
        <v>1977</v>
      </c>
      <c r="AM9" s="280" t="s">
        <v>227</v>
      </c>
      <c r="AP9" s="114" t="s">
        <v>24</v>
      </c>
      <c r="AQ9" s="44" t="s">
        <v>46</v>
      </c>
      <c r="AR9" s="84" t="s">
        <v>25</v>
      </c>
      <c r="AS9" s="85" t="s">
        <v>26</v>
      </c>
      <c r="AT9" s="86" t="s">
        <v>89</v>
      </c>
      <c r="AU9" s="87" t="s">
        <v>90</v>
      </c>
      <c r="AV9" s="88" t="s">
        <v>56</v>
      </c>
      <c r="AW9" s="89" t="s">
        <v>57</v>
      </c>
      <c r="AX9" s="60">
        <v>1960</v>
      </c>
      <c r="AY9" s="61">
        <v>1961</v>
      </c>
      <c r="AZ9" s="54" t="s">
        <v>87</v>
      </c>
      <c r="BA9" s="180"/>
      <c r="BC9"/>
      <c r="BD9"/>
      <c r="BE9"/>
      <c r="BF9"/>
      <c r="BG9" s="8" t="s">
        <v>44</v>
      </c>
      <c r="BH9" s="1">
        <f>$W$1-6</f>
        <v>2020</v>
      </c>
      <c r="BI9" s="1">
        <f>BH9-1</f>
        <v>2019</v>
      </c>
      <c r="BJ9" s="1">
        <f t="shared" ref="BJ9:DU10" si="0">BI9-1</f>
        <v>2018</v>
      </c>
      <c r="BK9" s="1">
        <f t="shared" si="0"/>
        <v>2017</v>
      </c>
      <c r="BL9" s="1">
        <f t="shared" si="0"/>
        <v>2016</v>
      </c>
      <c r="BM9" s="1">
        <f t="shared" si="0"/>
        <v>2015</v>
      </c>
      <c r="BN9" s="1">
        <f t="shared" si="0"/>
        <v>2014</v>
      </c>
      <c r="BO9" s="1">
        <f t="shared" si="0"/>
        <v>2013</v>
      </c>
      <c r="BP9" s="1">
        <f t="shared" si="0"/>
        <v>2012</v>
      </c>
      <c r="BQ9" s="1">
        <f t="shared" si="0"/>
        <v>2011</v>
      </c>
      <c r="BR9" s="1">
        <f t="shared" si="0"/>
        <v>2010</v>
      </c>
      <c r="BS9" s="1">
        <f t="shared" si="0"/>
        <v>2009</v>
      </c>
      <c r="BT9" s="1">
        <f t="shared" si="0"/>
        <v>2008</v>
      </c>
      <c r="BU9" s="1">
        <f t="shared" si="0"/>
        <v>2007</v>
      </c>
      <c r="BV9" s="1">
        <f t="shared" si="0"/>
        <v>2006</v>
      </c>
      <c r="BW9" s="1">
        <f t="shared" si="0"/>
        <v>2005</v>
      </c>
      <c r="BX9" s="1">
        <f t="shared" si="0"/>
        <v>2004</v>
      </c>
      <c r="BY9" s="1">
        <f t="shared" si="0"/>
        <v>2003</v>
      </c>
      <c r="BZ9" s="1">
        <f t="shared" si="0"/>
        <v>2002</v>
      </c>
      <c r="CA9" s="1">
        <f t="shared" si="0"/>
        <v>2001</v>
      </c>
      <c r="CB9" s="1">
        <f t="shared" si="0"/>
        <v>2000</v>
      </c>
      <c r="CC9" s="1">
        <f t="shared" si="0"/>
        <v>1999</v>
      </c>
      <c r="CD9" s="1">
        <f t="shared" si="0"/>
        <v>1998</v>
      </c>
      <c r="CE9" s="1">
        <f t="shared" si="0"/>
        <v>1997</v>
      </c>
      <c r="CF9" s="1">
        <f t="shared" si="0"/>
        <v>1996</v>
      </c>
      <c r="CG9" s="1">
        <f t="shared" si="0"/>
        <v>1995</v>
      </c>
      <c r="CH9" s="1">
        <f t="shared" si="0"/>
        <v>1994</v>
      </c>
      <c r="CI9" s="1">
        <f t="shared" si="0"/>
        <v>1993</v>
      </c>
      <c r="CJ9" s="1">
        <f t="shared" si="0"/>
        <v>1992</v>
      </c>
      <c r="CK9" s="1">
        <f t="shared" si="0"/>
        <v>1991</v>
      </c>
      <c r="CL9" s="1">
        <f t="shared" si="0"/>
        <v>1990</v>
      </c>
      <c r="CM9" s="1">
        <f t="shared" si="0"/>
        <v>1989</v>
      </c>
      <c r="CN9" s="1">
        <f t="shared" si="0"/>
        <v>1988</v>
      </c>
      <c r="CO9" s="1">
        <f t="shared" si="0"/>
        <v>1987</v>
      </c>
      <c r="CP9" s="1">
        <f t="shared" si="0"/>
        <v>1986</v>
      </c>
      <c r="CQ9" s="1">
        <f t="shared" si="0"/>
        <v>1985</v>
      </c>
      <c r="CR9" s="1">
        <f t="shared" si="0"/>
        <v>1984</v>
      </c>
      <c r="CS9" s="1">
        <f t="shared" si="0"/>
        <v>1983</v>
      </c>
      <c r="CT9" s="1">
        <f t="shared" si="0"/>
        <v>1982</v>
      </c>
      <c r="CU9" s="1">
        <f t="shared" si="0"/>
        <v>1981</v>
      </c>
      <c r="CV9" s="1">
        <f t="shared" si="0"/>
        <v>1980</v>
      </c>
      <c r="CW9" s="1">
        <f t="shared" si="0"/>
        <v>1979</v>
      </c>
      <c r="CX9" s="1">
        <f t="shared" si="0"/>
        <v>1978</v>
      </c>
      <c r="CY9" s="1">
        <f t="shared" si="0"/>
        <v>1977</v>
      </c>
      <c r="CZ9" s="1">
        <f t="shared" si="0"/>
        <v>1976</v>
      </c>
      <c r="DA9" s="1">
        <f t="shared" si="0"/>
        <v>1975</v>
      </c>
      <c r="DB9" s="1">
        <f t="shared" si="0"/>
        <v>1974</v>
      </c>
      <c r="DC9" s="1">
        <f t="shared" si="0"/>
        <v>1973</v>
      </c>
      <c r="DD9" s="1">
        <f t="shared" si="0"/>
        <v>1972</v>
      </c>
      <c r="DE9" s="1">
        <f t="shared" si="0"/>
        <v>1971</v>
      </c>
      <c r="DF9" s="1">
        <f t="shared" si="0"/>
        <v>1970</v>
      </c>
      <c r="DG9" s="1">
        <f t="shared" si="0"/>
        <v>1969</v>
      </c>
      <c r="DH9" s="1">
        <f t="shared" si="0"/>
        <v>1968</v>
      </c>
      <c r="DI9" s="1">
        <f t="shared" si="0"/>
        <v>1967</v>
      </c>
      <c r="DJ9" s="1">
        <f t="shared" si="0"/>
        <v>1966</v>
      </c>
      <c r="DK9" s="1">
        <f t="shared" si="0"/>
        <v>1965</v>
      </c>
      <c r="DL9" s="1">
        <f t="shared" si="0"/>
        <v>1964</v>
      </c>
      <c r="DM9" s="1">
        <f t="shared" si="0"/>
        <v>1963</v>
      </c>
      <c r="DN9" s="1">
        <f t="shared" si="0"/>
        <v>1962</v>
      </c>
      <c r="DO9" s="1">
        <f t="shared" si="0"/>
        <v>1961</v>
      </c>
      <c r="DP9" s="1">
        <f t="shared" si="0"/>
        <v>1960</v>
      </c>
      <c r="DQ9" s="1">
        <f t="shared" si="0"/>
        <v>1959</v>
      </c>
      <c r="DR9" s="1">
        <f t="shared" si="0"/>
        <v>1958</v>
      </c>
      <c r="DS9" s="1">
        <f t="shared" si="0"/>
        <v>1957</v>
      </c>
      <c r="DT9" s="1">
        <f t="shared" si="0"/>
        <v>1956</v>
      </c>
      <c r="DU9" s="1">
        <f t="shared" si="0"/>
        <v>1955</v>
      </c>
      <c r="DV9" s="1">
        <f t="shared" ref="DV9:EX10" si="1">DU9-1</f>
        <v>1954</v>
      </c>
      <c r="DW9" s="1">
        <f t="shared" si="1"/>
        <v>1953</v>
      </c>
      <c r="DX9" s="1">
        <f t="shared" si="1"/>
        <v>1952</v>
      </c>
      <c r="DY9" s="1">
        <f t="shared" si="1"/>
        <v>1951</v>
      </c>
      <c r="DZ9" s="1">
        <f t="shared" si="1"/>
        <v>1950</v>
      </c>
      <c r="EA9" s="1">
        <f t="shared" si="1"/>
        <v>1949</v>
      </c>
      <c r="EB9" s="1">
        <f t="shared" si="1"/>
        <v>1948</v>
      </c>
      <c r="EC9" s="1">
        <f t="shared" si="1"/>
        <v>1947</v>
      </c>
      <c r="ED9" s="1">
        <f t="shared" si="1"/>
        <v>1946</v>
      </c>
      <c r="EE9" s="1">
        <f t="shared" si="1"/>
        <v>1945</v>
      </c>
      <c r="EF9" s="1">
        <f t="shared" si="1"/>
        <v>1944</v>
      </c>
      <c r="EG9" s="1">
        <f t="shared" si="1"/>
        <v>1943</v>
      </c>
      <c r="EH9" s="1">
        <f t="shared" si="1"/>
        <v>1942</v>
      </c>
      <c r="EI9" s="1">
        <f t="shared" si="1"/>
        <v>1941</v>
      </c>
      <c r="EJ9" s="1">
        <f t="shared" si="1"/>
        <v>1940</v>
      </c>
      <c r="EK9" s="1">
        <f t="shared" si="1"/>
        <v>1939</v>
      </c>
      <c r="EL9" s="1">
        <f t="shared" si="1"/>
        <v>1938</v>
      </c>
      <c r="EM9" s="1">
        <f t="shared" si="1"/>
        <v>1937</v>
      </c>
      <c r="EN9" s="1">
        <f t="shared" si="1"/>
        <v>1936</v>
      </c>
      <c r="EO9" s="1">
        <f t="shared" si="1"/>
        <v>1935</v>
      </c>
      <c r="EP9" s="1">
        <f t="shared" si="1"/>
        <v>1934</v>
      </c>
      <c r="EQ9" s="1">
        <f t="shared" si="1"/>
        <v>1933</v>
      </c>
      <c r="ER9" s="1">
        <f t="shared" si="1"/>
        <v>1932</v>
      </c>
      <c r="ES9" s="1">
        <f t="shared" si="1"/>
        <v>1931</v>
      </c>
      <c r="ET9" s="1">
        <f t="shared" si="1"/>
        <v>1930</v>
      </c>
      <c r="EU9" s="1">
        <f t="shared" si="1"/>
        <v>1929</v>
      </c>
      <c r="EV9" s="1">
        <f t="shared" si="1"/>
        <v>1928</v>
      </c>
      <c r="EW9" s="1">
        <f t="shared" si="1"/>
        <v>1927</v>
      </c>
      <c r="EX9" s="1">
        <f t="shared" si="1"/>
        <v>1926</v>
      </c>
      <c r="EY9" s="15" t="s">
        <v>157</v>
      </c>
      <c r="EZ9" s="1">
        <f>$W$1-6</f>
        <v>2020</v>
      </c>
      <c r="FA9" s="1">
        <f>EZ9-1</f>
        <v>2019</v>
      </c>
      <c r="FB9" s="1">
        <f t="shared" ref="FB9:FQ15" si="2">FA9-1</f>
        <v>2018</v>
      </c>
      <c r="FC9" s="1">
        <f t="shared" si="2"/>
        <v>2017</v>
      </c>
      <c r="FD9" s="1">
        <f t="shared" si="2"/>
        <v>2016</v>
      </c>
      <c r="FE9" s="1">
        <f t="shared" si="2"/>
        <v>2015</v>
      </c>
      <c r="FF9" s="1">
        <f t="shared" si="2"/>
        <v>2014</v>
      </c>
      <c r="FG9" s="1">
        <f t="shared" si="2"/>
        <v>2013</v>
      </c>
      <c r="FH9" s="1">
        <f t="shared" si="2"/>
        <v>2012</v>
      </c>
      <c r="FI9" s="1">
        <f t="shared" si="2"/>
        <v>2011</v>
      </c>
      <c r="FJ9" s="1">
        <f t="shared" si="2"/>
        <v>2010</v>
      </c>
      <c r="FK9" s="1">
        <f t="shared" si="2"/>
        <v>2009</v>
      </c>
      <c r="FL9" s="1">
        <f t="shared" si="2"/>
        <v>2008</v>
      </c>
      <c r="FM9" s="1">
        <f t="shared" si="2"/>
        <v>2007</v>
      </c>
      <c r="FN9" s="1">
        <f t="shared" si="2"/>
        <v>2006</v>
      </c>
      <c r="FO9" s="1">
        <f t="shared" si="2"/>
        <v>2005</v>
      </c>
      <c r="FP9" s="1">
        <f t="shared" si="2"/>
        <v>2004</v>
      </c>
      <c r="FQ9" s="1">
        <f t="shared" si="2"/>
        <v>2003</v>
      </c>
      <c r="FR9" s="1">
        <f t="shared" ref="FR9:GG15" si="3">FQ9-1</f>
        <v>2002</v>
      </c>
      <c r="FS9" s="1">
        <f t="shared" si="3"/>
        <v>2001</v>
      </c>
      <c r="FT9" s="1">
        <f t="shared" si="3"/>
        <v>2000</v>
      </c>
      <c r="FU9" s="1">
        <f t="shared" si="3"/>
        <v>1999</v>
      </c>
      <c r="FV9" s="1">
        <f t="shared" si="3"/>
        <v>1998</v>
      </c>
      <c r="FW9" s="1">
        <f t="shared" si="3"/>
        <v>1997</v>
      </c>
      <c r="FX9" s="1">
        <f t="shared" si="3"/>
        <v>1996</v>
      </c>
      <c r="FY9" s="1">
        <f t="shared" si="3"/>
        <v>1995</v>
      </c>
      <c r="FZ9" s="1">
        <f t="shared" si="3"/>
        <v>1994</v>
      </c>
      <c r="GA9" s="1">
        <f t="shared" si="3"/>
        <v>1993</v>
      </c>
      <c r="GB9" s="1">
        <f t="shared" si="3"/>
        <v>1992</v>
      </c>
      <c r="GC9" s="1">
        <f t="shared" si="3"/>
        <v>1991</v>
      </c>
      <c r="GD9" s="1">
        <f t="shared" si="3"/>
        <v>1990</v>
      </c>
      <c r="GE9" s="1">
        <f t="shared" si="3"/>
        <v>1989</v>
      </c>
      <c r="GF9" s="1">
        <f t="shared" si="3"/>
        <v>1988</v>
      </c>
      <c r="GG9" s="1">
        <f t="shared" si="3"/>
        <v>1987</v>
      </c>
      <c r="GH9" s="1">
        <f t="shared" ref="GH9:GW14" si="4">GG9-1</f>
        <v>1986</v>
      </c>
      <c r="GI9" s="1">
        <f t="shared" si="4"/>
        <v>1985</v>
      </c>
      <c r="GJ9" s="1">
        <f t="shared" si="4"/>
        <v>1984</v>
      </c>
      <c r="GK9" s="1">
        <f t="shared" si="4"/>
        <v>1983</v>
      </c>
      <c r="GL9" s="1">
        <f t="shared" si="4"/>
        <v>1982</v>
      </c>
      <c r="GM9" s="1">
        <f t="shared" si="4"/>
        <v>1981</v>
      </c>
      <c r="GN9" s="1">
        <f t="shared" si="4"/>
        <v>1980</v>
      </c>
      <c r="GO9" s="1">
        <f t="shared" si="4"/>
        <v>1979</v>
      </c>
      <c r="GP9" s="1">
        <f t="shared" si="4"/>
        <v>1978</v>
      </c>
      <c r="GQ9" s="1">
        <f t="shared" si="4"/>
        <v>1977</v>
      </c>
      <c r="GR9" s="1">
        <f t="shared" si="4"/>
        <v>1976</v>
      </c>
      <c r="GS9" s="1">
        <f t="shared" si="4"/>
        <v>1975</v>
      </c>
      <c r="GT9" s="1">
        <f t="shared" si="4"/>
        <v>1974</v>
      </c>
      <c r="GU9" s="1">
        <f t="shared" si="4"/>
        <v>1973</v>
      </c>
      <c r="GV9" s="1">
        <f t="shared" si="4"/>
        <v>1972</v>
      </c>
      <c r="GW9" s="1">
        <f t="shared" si="4"/>
        <v>1971</v>
      </c>
      <c r="GX9" s="1">
        <f t="shared" ref="GX9:HM12" si="5">GW9-1</f>
        <v>1970</v>
      </c>
      <c r="GY9" s="1">
        <f t="shared" si="5"/>
        <v>1969</v>
      </c>
      <c r="GZ9" s="1">
        <f t="shared" si="5"/>
        <v>1968</v>
      </c>
      <c r="HA9" s="1">
        <f t="shared" si="5"/>
        <v>1967</v>
      </c>
      <c r="HB9" s="1">
        <f t="shared" si="5"/>
        <v>1966</v>
      </c>
      <c r="HC9" s="1">
        <f t="shared" si="5"/>
        <v>1965</v>
      </c>
      <c r="HD9" s="1">
        <f t="shared" si="5"/>
        <v>1964</v>
      </c>
      <c r="HE9" s="1">
        <f t="shared" si="5"/>
        <v>1963</v>
      </c>
      <c r="HF9" s="1">
        <f t="shared" si="5"/>
        <v>1962</v>
      </c>
      <c r="HG9" s="1">
        <f t="shared" si="5"/>
        <v>1961</v>
      </c>
      <c r="HH9" s="1">
        <f t="shared" si="5"/>
        <v>1960</v>
      </c>
      <c r="HI9" s="1">
        <f t="shared" si="5"/>
        <v>1959</v>
      </c>
      <c r="HJ9" s="1">
        <f t="shared" si="5"/>
        <v>1958</v>
      </c>
      <c r="HK9" s="1">
        <f t="shared" si="5"/>
        <v>1957</v>
      </c>
      <c r="HL9" s="1">
        <f t="shared" si="5"/>
        <v>1956</v>
      </c>
      <c r="HM9" s="1">
        <f t="shared" si="5"/>
        <v>1955</v>
      </c>
      <c r="HN9" s="1">
        <f t="shared" ref="HN9:IC10" si="6">HM9-1</f>
        <v>1954</v>
      </c>
      <c r="HO9" s="1">
        <f t="shared" si="6"/>
        <v>1953</v>
      </c>
      <c r="HP9" s="1">
        <f t="shared" si="6"/>
        <v>1952</v>
      </c>
      <c r="HQ9" s="1">
        <f t="shared" si="6"/>
        <v>1951</v>
      </c>
      <c r="HR9" s="1">
        <f t="shared" si="6"/>
        <v>1950</v>
      </c>
      <c r="HS9" s="1">
        <f t="shared" si="6"/>
        <v>1949</v>
      </c>
      <c r="HT9" s="1">
        <f t="shared" si="6"/>
        <v>1948</v>
      </c>
      <c r="HU9" s="1">
        <f t="shared" si="6"/>
        <v>1947</v>
      </c>
      <c r="HV9" s="1">
        <f t="shared" si="6"/>
        <v>1946</v>
      </c>
      <c r="HW9" s="1">
        <f t="shared" si="6"/>
        <v>1945</v>
      </c>
      <c r="HX9" s="1">
        <f t="shared" si="6"/>
        <v>1944</v>
      </c>
      <c r="HY9" s="1">
        <f t="shared" si="6"/>
        <v>1943</v>
      </c>
      <c r="HZ9" s="1">
        <f t="shared" si="6"/>
        <v>1942</v>
      </c>
      <c r="IA9" s="1">
        <f t="shared" si="6"/>
        <v>1941</v>
      </c>
      <c r="IB9" s="1">
        <f t="shared" si="6"/>
        <v>1940</v>
      </c>
      <c r="IC9" s="1">
        <f t="shared" si="6"/>
        <v>1939</v>
      </c>
      <c r="ID9" s="1">
        <f t="shared" ref="ID9:IP10" si="7">IC9-1</f>
        <v>1938</v>
      </c>
      <c r="IE9" s="1">
        <f t="shared" si="7"/>
        <v>1937</v>
      </c>
      <c r="IF9" s="1">
        <f t="shared" si="7"/>
        <v>1936</v>
      </c>
      <c r="IG9" s="1">
        <f t="shared" si="7"/>
        <v>1935</v>
      </c>
      <c r="IH9" s="1">
        <f t="shared" si="7"/>
        <v>1934</v>
      </c>
      <c r="II9" s="1">
        <f t="shared" si="7"/>
        <v>1933</v>
      </c>
      <c r="IJ9" s="1">
        <f t="shared" si="7"/>
        <v>1932</v>
      </c>
      <c r="IK9" s="1">
        <f t="shared" si="7"/>
        <v>1931</v>
      </c>
      <c r="IL9" s="1">
        <f t="shared" si="7"/>
        <v>1930</v>
      </c>
      <c r="IM9" s="1">
        <f t="shared" si="7"/>
        <v>1929</v>
      </c>
      <c r="IN9" s="1">
        <f t="shared" si="7"/>
        <v>1928</v>
      </c>
      <c r="IO9" s="1">
        <f t="shared" si="7"/>
        <v>1927</v>
      </c>
      <c r="IP9" s="1">
        <f t="shared" si="7"/>
        <v>1926</v>
      </c>
    </row>
    <row r="10" spans="2:250" ht="24.75" customHeight="1" thickBot="1">
      <c r="B10" s="265"/>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c r="AF10" s="233"/>
      <c r="AG10" s="121" t="s">
        <v>62</v>
      </c>
      <c r="AH10" s="278" t="s">
        <v>157</v>
      </c>
      <c r="AI10" s="279" t="s">
        <v>63</v>
      </c>
      <c r="AJ10" s="279" t="s">
        <v>64</v>
      </c>
      <c r="AK10" s="279" t="s">
        <v>65</v>
      </c>
      <c r="AL10" s="281" t="s">
        <v>66</v>
      </c>
      <c r="AM10" s="282" t="s">
        <v>67</v>
      </c>
      <c r="AP10" s="114" t="s">
        <v>62</v>
      </c>
      <c r="AQ10" s="44" t="s">
        <v>48</v>
      </c>
      <c r="AR10" s="84" t="s">
        <v>68</v>
      </c>
      <c r="AS10" s="85" t="s">
        <v>93</v>
      </c>
      <c r="AT10" s="86" t="s">
        <v>91</v>
      </c>
      <c r="AU10" s="87" t="s">
        <v>92</v>
      </c>
      <c r="AV10" s="88" t="s">
        <v>68</v>
      </c>
      <c r="AW10" s="89" t="s">
        <v>69</v>
      </c>
      <c r="AX10" s="62" t="s">
        <v>66</v>
      </c>
      <c r="AY10" s="63" t="s">
        <v>66</v>
      </c>
      <c r="AZ10" s="55" t="s">
        <v>67</v>
      </c>
      <c r="BA10" s="180"/>
      <c r="BC10"/>
      <c r="BD10"/>
      <c r="BE10"/>
      <c r="BF10"/>
      <c r="BG10" s="8" t="s">
        <v>45</v>
      </c>
      <c r="BH10" s="1">
        <f>$W$1-6</f>
        <v>2020</v>
      </c>
      <c r="BI10" s="1">
        <f t="shared" ref="BI10:DT14" si="8">BH10-1</f>
        <v>2019</v>
      </c>
      <c r="BJ10" s="1">
        <f t="shared" si="8"/>
        <v>2018</v>
      </c>
      <c r="BK10" s="1">
        <f t="shared" si="8"/>
        <v>2017</v>
      </c>
      <c r="BL10" s="1">
        <f t="shared" si="8"/>
        <v>2016</v>
      </c>
      <c r="BM10" s="1">
        <f t="shared" si="8"/>
        <v>2015</v>
      </c>
      <c r="BN10" s="1">
        <f t="shared" si="8"/>
        <v>2014</v>
      </c>
      <c r="BO10" s="1">
        <f t="shared" si="8"/>
        <v>2013</v>
      </c>
      <c r="BP10" s="1">
        <f t="shared" si="8"/>
        <v>2012</v>
      </c>
      <c r="BQ10" s="1">
        <f t="shared" si="8"/>
        <v>2011</v>
      </c>
      <c r="BR10" s="1">
        <f t="shared" si="8"/>
        <v>2010</v>
      </c>
      <c r="BS10" s="1">
        <f t="shared" si="8"/>
        <v>2009</v>
      </c>
      <c r="BT10" s="1">
        <f t="shared" si="8"/>
        <v>2008</v>
      </c>
      <c r="BU10" s="1">
        <f t="shared" si="8"/>
        <v>2007</v>
      </c>
      <c r="BV10" s="1">
        <f t="shared" si="8"/>
        <v>2006</v>
      </c>
      <c r="BW10" s="1">
        <f t="shared" si="8"/>
        <v>2005</v>
      </c>
      <c r="BX10" s="1">
        <f t="shared" si="8"/>
        <v>2004</v>
      </c>
      <c r="BY10" s="1">
        <f t="shared" si="8"/>
        <v>2003</v>
      </c>
      <c r="BZ10" s="1">
        <f t="shared" si="8"/>
        <v>2002</v>
      </c>
      <c r="CA10" s="1">
        <f t="shared" si="8"/>
        <v>2001</v>
      </c>
      <c r="CB10" s="1">
        <f t="shared" si="8"/>
        <v>2000</v>
      </c>
      <c r="CC10" s="1">
        <f t="shared" si="8"/>
        <v>1999</v>
      </c>
      <c r="CD10" s="1">
        <f t="shared" si="8"/>
        <v>1998</v>
      </c>
      <c r="CE10" s="1">
        <f t="shared" si="8"/>
        <v>1997</v>
      </c>
      <c r="CF10" s="1">
        <f t="shared" si="8"/>
        <v>1996</v>
      </c>
      <c r="CG10" s="1">
        <f t="shared" si="8"/>
        <v>1995</v>
      </c>
      <c r="CH10" s="1">
        <f t="shared" si="8"/>
        <v>1994</v>
      </c>
      <c r="CI10" s="1">
        <f t="shared" si="8"/>
        <v>1993</v>
      </c>
      <c r="CJ10" s="1">
        <f t="shared" si="8"/>
        <v>1992</v>
      </c>
      <c r="CK10" s="1">
        <f t="shared" si="8"/>
        <v>1991</v>
      </c>
      <c r="CL10" s="1">
        <f t="shared" si="8"/>
        <v>1990</v>
      </c>
      <c r="CM10" s="1">
        <f t="shared" si="8"/>
        <v>1989</v>
      </c>
      <c r="CN10" s="1">
        <f t="shared" si="8"/>
        <v>1988</v>
      </c>
      <c r="CO10" s="1">
        <f t="shared" si="8"/>
        <v>1987</v>
      </c>
      <c r="CP10" s="1">
        <f t="shared" si="8"/>
        <v>1986</v>
      </c>
      <c r="CQ10" s="1">
        <f t="shared" si="8"/>
        <v>1985</v>
      </c>
      <c r="CR10" s="1">
        <f t="shared" si="8"/>
        <v>1984</v>
      </c>
      <c r="CS10" s="1">
        <f t="shared" si="8"/>
        <v>1983</v>
      </c>
      <c r="CT10" s="1">
        <f t="shared" si="8"/>
        <v>1982</v>
      </c>
      <c r="CU10" s="1">
        <f t="shared" si="8"/>
        <v>1981</v>
      </c>
      <c r="CV10" s="1">
        <f t="shared" si="8"/>
        <v>1980</v>
      </c>
      <c r="CW10" s="1">
        <f t="shared" si="8"/>
        <v>1979</v>
      </c>
      <c r="CX10" s="1">
        <f t="shared" si="8"/>
        <v>1978</v>
      </c>
      <c r="CY10" s="1">
        <f t="shared" si="8"/>
        <v>1977</v>
      </c>
      <c r="CZ10" s="1">
        <f t="shared" si="8"/>
        <v>1976</v>
      </c>
      <c r="DA10" s="1">
        <f t="shared" si="8"/>
        <v>1975</v>
      </c>
      <c r="DB10" s="1">
        <f t="shared" si="8"/>
        <v>1974</v>
      </c>
      <c r="DC10" s="1">
        <f t="shared" si="8"/>
        <v>1973</v>
      </c>
      <c r="DD10" s="1">
        <f t="shared" si="8"/>
        <v>1972</v>
      </c>
      <c r="DE10" s="1">
        <f t="shared" si="8"/>
        <v>1971</v>
      </c>
      <c r="DF10" s="1">
        <f t="shared" si="8"/>
        <v>1970</v>
      </c>
      <c r="DG10" s="1">
        <f t="shared" si="8"/>
        <v>1969</v>
      </c>
      <c r="DH10" s="1">
        <f t="shared" si="8"/>
        <v>1968</v>
      </c>
      <c r="DI10" s="1">
        <f t="shared" si="8"/>
        <v>1967</v>
      </c>
      <c r="DJ10" s="1">
        <f t="shared" si="8"/>
        <v>1966</v>
      </c>
      <c r="DK10" s="1">
        <f t="shared" si="8"/>
        <v>1965</v>
      </c>
      <c r="DL10" s="1">
        <f t="shared" si="8"/>
        <v>1964</v>
      </c>
      <c r="DM10" s="1">
        <f t="shared" si="8"/>
        <v>1963</v>
      </c>
      <c r="DN10" s="1">
        <f t="shared" si="8"/>
        <v>1962</v>
      </c>
      <c r="DO10" s="1">
        <f t="shared" si="8"/>
        <v>1961</v>
      </c>
      <c r="DP10" s="1">
        <f t="shared" si="8"/>
        <v>1960</v>
      </c>
      <c r="DQ10" s="1">
        <f t="shared" si="8"/>
        <v>1959</v>
      </c>
      <c r="DR10" s="1">
        <f t="shared" si="8"/>
        <v>1958</v>
      </c>
      <c r="DS10" s="1">
        <f t="shared" si="8"/>
        <v>1957</v>
      </c>
      <c r="DT10" s="1">
        <f t="shared" si="8"/>
        <v>1956</v>
      </c>
      <c r="DU10" s="1">
        <f t="shared" si="0"/>
        <v>1955</v>
      </c>
      <c r="DV10" s="1">
        <f t="shared" si="1"/>
        <v>1954</v>
      </c>
      <c r="DW10" s="1">
        <f t="shared" si="1"/>
        <v>1953</v>
      </c>
      <c r="DX10" s="1">
        <f t="shared" si="1"/>
        <v>1952</v>
      </c>
      <c r="DY10" s="1">
        <f t="shared" si="1"/>
        <v>1951</v>
      </c>
      <c r="DZ10" s="1">
        <f t="shared" si="1"/>
        <v>1950</v>
      </c>
      <c r="EA10" s="1">
        <f t="shared" si="1"/>
        <v>1949</v>
      </c>
      <c r="EB10" s="1">
        <f t="shared" si="1"/>
        <v>1948</v>
      </c>
      <c r="EC10" s="1">
        <f t="shared" si="1"/>
        <v>1947</v>
      </c>
      <c r="ED10" s="1">
        <f t="shared" si="1"/>
        <v>1946</v>
      </c>
      <c r="EE10" s="1">
        <f t="shared" si="1"/>
        <v>1945</v>
      </c>
      <c r="EF10" s="1">
        <f t="shared" si="1"/>
        <v>1944</v>
      </c>
      <c r="EG10" s="1">
        <f t="shared" si="1"/>
        <v>1943</v>
      </c>
      <c r="EH10" s="1">
        <f t="shared" si="1"/>
        <v>1942</v>
      </c>
      <c r="EI10" s="1">
        <f t="shared" si="1"/>
        <v>1941</v>
      </c>
      <c r="EJ10" s="1">
        <f t="shared" si="1"/>
        <v>1940</v>
      </c>
      <c r="EK10" s="1">
        <f t="shared" si="1"/>
        <v>1939</v>
      </c>
      <c r="EL10" s="1">
        <f t="shared" si="1"/>
        <v>1938</v>
      </c>
      <c r="EM10" s="1">
        <f t="shared" si="1"/>
        <v>1937</v>
      </c>
      <c r="EN10" s="1">
        <f t="shared" si="1"/>
        <v>1936</v>
      </c>
      <c r="EO10" s="1">
        <f t="shared" si="1"/>
        <v>1935</v>
      </c>
      <c r="EP10" s="1">
        <f t="shared" si="1"/>
        <v>1934</v>
      </c>
      <c r="EQ10" s="1">
        <f t="shared" si="1"/>
        <v>1933</v>
      </c>
      <c r="ER10" s="1">
        <f t="shared" si="1"/>
        <v>1932</v>
      </c>
      <c r="ES10" s="1">
        <f t="shared" si="1"/>
        <v>1931</v>
      </c>
      <c r="ET10" s="1">
        <f t="shared" si="1"/>
        <v>1930</v>
      </c>
      <c r="EU10" s="1">
        <f t="shared" si="1"/>
        <v>1929</v>
      </c>
      <c r="EV10" s="1">
        <f t="shared" si="1"/>
        <v>1928</v>
      </c>
      <c r="EW10" s="1">
        <f t="shared" si="1"/>
        <v>1927</v>
      </c>
      <c r="EX10" s="1">
        <f t="shared" si="1"/>
        <v>1926</v>
      </c>
      <c r="EY10" s="8" t="s">
        <v>158</v>
      </c>
      <c r="EZ10" s="1">
        <f>$W$1-35</f>
        <v>1991</v>
      </c>
      <c r="FA10" s="1">
        <f t="shared" ref="FA10:FA15" si="9">EZ10-1</f>
        <v>1990</v>
      </c>
      <c r="FB10" s="1">
        <f t="shared" si="2"/>
        <v>1989</v>
      </c>
      <c r="FC10" s="1">
        <f t="shared" si="2"/>
        <v>1988</v>
      </c>
      <c r="FD10" s="1">
        <f t="shared" si="2"/>
        <v>1987</v>
      </c>
      <c r="FE10" s="1">
        <f t="shared" si="2"/>
        <v>1986</v>
      </c>
      <c r="FF10" s="1">
        <f t="shared" si="2"/>
        <v>1985</v>
      </c>
      <c r="FG10" s="1">
        <f t="shared" si="2"/>
        <v>1984</v>
      </c>
      <c r="FH10" s="1">
        <f t="shared" si="2"/>
        <v>1983</v>
      </c>
      <c r="FI10" s="1">
        <f t="shared" si="2"/>
        <v>1982</v>
      </c>
      <c r="FJ10" s="1">
        <f t="shared" si="2"/>
        <v>1981</v>
      </c>
      <c r="FK10" s="1">
        <f t="shared" si="2"/>
        <v>1980</v>
      </c>
      <c r="FL10" s="1">
        <f t="shared" si="2"/>
        <v>1979</v>
      </c>
      <c r="FM10" s="1">
        <f t="shared" si="2"/>
        <v>1978</v>
      </c>
      <c r="FN10" s="1">
        <f t="shared" si="2"/>
        <v>1977</v>
      </c>
      <c r="FO10" s="1">
        <f t="shared" si="2"/>
        <v>1976</v>
      </c>
      <c r="FP10" s="1">
        <f t="shared" si="2"/>
        <v>1975</v>
      </c>
      <c r="FQ10" s="1">
        <f t="shared" si="2"/>
        <v>1974</v>
      </c>
      <c r="FR10" s="1">
        <f t="shared" si="3"/>
        <v>1973</v>
      </c>
      <c r="FS10" s="1">
        <f t="shared" si="3"/>
        <v>1972</v>
      </c>
      <c r="FT10" s="1">
        <f t="shared" si="3"/>
        <v>1971</v>
      </c>
      <c r="FU10" s="1">
        <f t="shared" si="3"/>
        <v>1970</v>
      </c>
      <c r="FV10" s="1">
        <f t="shared" si="3"/>
        <v>1969</v>
      </c>
      <c r="FW10" s="1">
        <f t="shared" si="3"/>
        <v>1968</v>
      </c>
      <c r="FX10" s="1">
        <f t="shared" si="3"/>
        <v>1967</v>
      </c>
      <c r="FY10" s="1">
        <f t="shared" si="3"/>
        <v>1966</v>
      </c>
      <c r="FZ10" s="1">
        <f t="shared" si="3"/>
        <v>1965</v>
      </c>
      <c r="GA10" s="1">
        <f t="shared" si="3"/>
        <v>1964</v>
      </c>
      <c r="GB10" s="1">
        <f t="shared" si="3"/>
        <v>1963</v>
      </c>
      <c r="GC10" s="1">
        <f t="shared" si="3"/>
        <v>1962</v>
      </c>
      <c r="GD10" s="1">
        <f t="shared" si="3"/>
        <v>1961</v>
      </c>
      <c r="GE10" s="1">
        <f t="shared" si="3"/>
        <v>1960</v>
      </c>
      <c r="GF10" s="1">
        <f t="shared" si="3"/>
        <v>1959</v>
      </c>
      <c r="GG10" s="1">
        <f t="shared" si="3"/>
        <v>1958</v>
      </c>
      <c r="GH10" s="1">
        <f t="shared" si="4"/>
        <v>1957</v>
      </c>
      <c r="GI10" s="1">
        <f t="shared" si="4"/>
        <v>1956</v>
      </c>
      <c r="GJ10" s="1">
        <f t="shared" si="4"/>
        <v>1955</v>
      </c>
      <c r="GK10" s="1">
        <f t="shared" si="4"/>
        <v>1954</v>
      </c>
      <c r="GL10" s="1">
        <f t="shared" si="4"/>
        <v>1953</v>
      </c>
      <c r="GM10" s="1">
        <f t="shared" si="4"/>
        <v>1952</v>
      </c>
      <c r="GN10" s="1">
        <f t="shared" si="4"/>
        <v>1951</v>
      </c>
      <c r="GO10" s="1">
        <f t="shared" si="4"/>
        <v>1950</v>
      </c>
      <c r="GP10" s="1">
        <f t="shared" si="4"/>
        <v>1949</v>
      </c>
      <c r="GQ10" s="1">
        <f t="shared" si="4"/>
        <v>1948</v>
      </c>
      <c r="GR10" s="1">
        <f t="shared" si="4"/>
        <v>1947</v>
      </c>
      <c r="GS10" s="1">
        <f t="shared" si="4"/>
        <v>1946</v>
      </c>
      <c r="GT10" s="1">
        <f t="shared" si="4"/>
        <v>1945</v>
      </c>
      <c r="GU10" s="1">
        <f t="shared" si="4"/>
        <v>1944</v>
      </c>
      <c r="GV10" s="1">
        <f t="shared" si="4"/>
        <v>1943</v>
      </c>
      <c r="GW10" s="1">
        <f t="shared" si="4"/>
        <v>1942</v>
      </c>
      <c r="GX10" s="1">
        <f t="shared" si="5"/>
        <v>1941</v>
      </c>
      <c r="GY10" s="1">
        <f t="shared" si="5"/>
        <v>1940</v>
      </c>
      <c r="GZ10" s="1">
        <f t="shared" si="5"/>
        <v>1939</v>
      </c>
      <c r="HA10" s="1">
        <f t="shared" si="5"/>
        <v>1938</v>
      </c>
      <c r="HB10" s="1">
        <f t="shared" si="5"/>
        <v>1937</v>
      </c>
      <c r="HC10" s="1">
        <f t="shared" si="5"/>
        <v>1936</v>
      </c>
      <c r="HD10" s="1">
        <f t="shared" si="5"/>
        <v>1935</v>
      </c>
      <c r="HE10" s="1">
        <f t="shared" si="5"/>
        <v>1934</v>
      </c>
      <c r="HF10" s="1">
        <f t="shared" si="5"/>
        <v>1933</v>
      </c>
      <c r="HG10" s="1">
        <f t="shared" si="5"/>
        <v>1932</v>
      </c>
      <c r="HH10" s="1">
        <f t="shared" si="5"/>
        <v>1931</v>
      </c>
      <c r="HI10" s="1">
        <f t="shared" si="5"/>
        <v>1930</v>
      </c>
      <c r="HJ10" s="1">
        <f t="shared" si="5"/>
        <v>1929</v>
      </c>
      <c r="HK10" s="1">
        <f t="shared" si="5"/>
        <v>1928</v>
      </c>
      <c r="HL10" s="1">
        <f t="shared" si="5"/>
        <v>1927</v>
      </c>
      <c r="HM10" s="1">
        <f t="shared" si="5"/>
        <v>1926</v>
      </c>
      <c r="HN10" s="1">
        <f t="shared" si="6"/>
        <v>1925</v>
      </c>
      <c r="HO10" s="1">
        <f t="shared" si="6"/>
        <v>1924</v>
      </c>
      <c r="HP10" s="1">
        <f t="shared" si="6"/>
        <v>1923</v>
      </c>
      <c r="HQ10" s="1">
        <f t="shared" si="6"/>
        <v>1922</v>
      </c>
      <c r="HR10" s="1">
        <f t="shared" si="6"/>
        <v>1921</v>
      </c>
      <c r="HS10" s="1">
        <f t="shared" si="6"/>
        <v>1920</v>
      </c>
      <c r="HT10" s="1">
        <f t="shared" si="6"/>
        <v>1919</v>
      </c>
      <c r="HU10" s="1">
        <f t="shared" si="6"/>
        <v>1918</v>
      </c>
      <c r="HV10" s="1">
        <f t="shared" si="6"/>
        <v>1917</v>
      </c>
      <c r="HW10" s="1">
        <f t="shared" si="6"/>
        <v>1916</v>
      </c>
      <c r="HX10" s="1">
        <f t="shared" si="6"/>
        <v>1915</v>
      </c>
      <c r="HY10" s="1">
        <f t="shared" si="6"/>
        <v>1914</v>
      </c>
      <c r="HZ10" s="1">
        <f t="shared" si="6"/>
        <v>1913</v>
      </c>
      <c r="IA10" s="1">
        <f t="shared" si="6"/>
        <v>1912</v>
      </c>
      <c r="IB10" s="1">
        <f t="shared" si="6"/>
        <v>1911</v>
      </c>
      <c r="IC10" s="1">
        <f t="shared" si="6"/>
        <v>1910</v>
      </c>
      <c r="ID10" s="1">
        <f t="shared" si="7"/>
        <v>1909</v>
      </c>
      <c r="IE10" s="1">
        <f t="shared" si="7"/>
        <v>1908</v>
      </c>
      <c r="IF10" s="1">
        <f t="shared" si="7"/>
        <v>1907</v>
      </c>
      <c r="IG10" s="1">
        <f t="shared" si="7"/>
        <v>1906</v>
      </c>
      <c r="IH10" s="1">
        <f t="shared" si="7"/>
        <v>1905</v>
      </c>
      <c r="II10" s="1">
        <f t="shared" si="7"/>
        <v>1904</v>
      </c>
      <c r="IJ10" s="1">
        <f t="shared" si="7"/>
        <v>1903</v>
      </c>
      <c r="IK10" s="1">
        <f t="shared" si="7"/>
        <v>1902</v>
      </c>
      <c r="IL10" s="1">
        <f t="shared" si="7"/>
        <v>1901</v>
      </c>
      <c r="IM10" s="1">
        <f t="shared" si="7"/>
        <v>1900</v>
      </c>
      <c r="IN10" s="1">
        <f t="shared" si="7"/>
        <v>1899</v>
      </c>
      <c r="IO10" s="1">
        <f t="shared" si="7"/>
        <v>1898</v>
      </c>
      <c r="IP10" s="1">
        <f t="shared" si="7"/>
        <v>1897</v>
      </c>
    </row>
    <row r="11" spans="2:250" ht="24.75" customHeight="1" thickBot="1">
      <c r="B11" s="265"/>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7"/>
      <c r="AF11" s="233"/>
      <c r="AG11" s="122">
        <v>1</v>
      </c>
      <c r="AH11" s="143"/>
      <c r="AI11" s="144"/>
      <c r="AJ11" s="144"/>
      <c r="AK11" s="81"/>
      <c r="AL11" s="137"/>
      <c r="AM11" s="145"/>
      <c r="AP11" s="114" t="s">
        <v>58</v>
      </c>
      <c r="AQ11" s="45" t="s">
        <v>45</v>
      </c>
      <c r="AR11" s="90" t="s">
        <v>25</v>
      </c>
      <c r="AS11" s="91" t="s">
        <v>26</v>
      </c>
      <c r="AT11" s="92" t="s">
        <v>89</v>
      </c>
      <c r="AU11" s="93" t="s">
        <v>90</v>
      </c>
      <c r="AV11" s="94" t="s">
        <v>56</v>
      </c>
      <c r="AW11" s="95" t="s">
        <v>60</v>
      </c>
      <c r="AX11" s="64" t="s">
        <v>59</v>
      </c>
      <c r="AY11" s="65"/>
      <c r="AZ11" s="56"/>
      <c r="BA11" t="s">
        <v>83</v>
      </c>
      <c r="BB11" t="s">
        <v>83</v>
      </c>
      <c r="BC11"/>
      <c r="BD11"/>
      <c r="BE11"/>
      <c r="BF11" t="s">
        <v>84</v>
      </c>
      <c r="BG11" s="8" t="s">
        <v>82</v>
      </c>
      <c r="BH11" s="1">
        <f>$W$1-40</f>
        <v>1986</v>
      </c>
      <c r="BI11" s="1">
        <f t="shared" si="8"/>
        <v>1985</v>
      </c>
      <c r="BJ11" s="1">
        <f t="shared" si="8"/>
        <v>1984</v>
      </c>
      <c r="BK11" s="1">
        <f t="shared" si="8"/>
        <v>1983</v>
      </c>
      <c r="BL11" s="1">
        <f t="shared" si="8"/>
        <v>1982</v>
      </c>
      <c r="BM11" s="1">
        <f t="shared" si="8"/>
        <v>1981</v>
      </c>
      <c r="BN11" s="1">
        <f t="shared" si="8"/>
        <v>1980</v>
      </c>
      <c r="BO11" s="1">
        <f t="shared" si="8"/>
        <v>1979</v>
      </c>
      <c r="BP11" s="1">
        <f t="shared" si="8"/>
        <v>1978</v>
      </c>
      <c r="BQ11" s="1">
        <f t="shared" si="8"/>
        <v>1977</v>
      </c>
      <c r="BR11" s="1">
        <f t="shared" si="8"/>
        <v>1976</v>
      </c>
      <c r="BS11" s="1">
        <f t="shared" si="8"/>
        <v>1975</v>
      </c>
      <c r="BT11" s="1">
        <f t="shared" si="8"/>
        <v>1974</v>
      </c>
      <c r="BU11" s="1">
        <f t="shared" si="8"/>
        <v>1973</v>
      </c>
      <c r="BV11" s="1">
        <f t="shared" si="8"/>
        <v>1972</v>
      </c>
      <c r="BW11" s="1">
        <f t="shared" si="8"/>
        <v>1971</v>
      </c>
      <c r="BX11" s="1">
        <f t="shared" si="8"/>
        <v>1970</v>
      </c>
      <c r="BY11" s="1">
        <f t="shared" si="8"/>
        <v>1969</v>
      </c>
      <c r="BZ11" s="1">
        <f t="shared" si="8"/>
        <v>1968</v>
      </c>
      <c r="CA11" s="1">
        <f t="shared" si="8"/>
        <v>1967</v>
      </c>
      <c r="CB11" s="1">
        <f t="shared" si="8"/>
        <v>1966</v>
      </c>
      <c r="CC11" s="1">
        <f t="shared" si="8"/>
        <v>1965</v>
      </c>
      <c r="CD11" s="1">
        <f t="shared" si="8"/>
        <v>1964</v>
      </c>
      <c r="CE11" s="1">
        <f t="shared" si="8"/>
        <v>1963</v>
      </c>
      <c r="CF11" s="1">
        <f t="shared" si="8"/>
        <v>1962</v>
      </c>
      <c r="CG11" s="1">
        <f t="shared" si="8"/>
        <v>1961</v>
      </c>
      <c r="CH11" s="1">
        <f t="shared" si="8"/>
        <v>1960</v>
      </c>
      <c r="CI11" s="1">
        <f t="shared" si="8"/>
        <v>1959</v>
      </c>
      <c r="CJ11" s="1">
        <f t="shared" si="8"/>
        <v>1958</v>
      </c>
      <c r="CK11" s="1">
        <f t="shared" si="8"/>
        <v>1957</v>
      </c>
      <c r="CL11" s="1">
        <f t="shared" si="8"/>
        <v>1956</v>
      </c>
      <c r="CM11" s="1">
        <f t="shared" si="8"/>
        <v>1955</v>
      </c>
      <c r="CN11" s="1">
        <f t="shared" si="8"/>
        <v>1954</v>
      </c>
      <c r="CO11" s="1">
        <f t="shared" si="8"/>
        <v>1953</v>
      </c>
      <c r="CP11" s="1">
        <f t="shared" si="8"/>
        <v>1952</v>
      </c>
      <c r="CQ11" s="1">
        <f t="shared" si="8"/>
        <v>1951</v>
      </c>
      <c r="CR11" s="1">
        <f t="shared" si="8"/>
        <v>1950</v>
      </c>
      <c r="CS11" s="1">
        <f t="shared" si="8"/>
        <v>1949</v>
      </c>
      <c r="CT11" s="1">
        <f t="shared" si="8"/>
        <v>1948</v>
      </c>
      <c r="CU11" s="1">
        <f t="shared" si="8"/>
        <v>1947</v>
      </c>
      <c r="CV11" s="1">
        <f t="shared" si="8"/>
        <v>1946</v>
      </c>
      <c r="CW11" s="1">
        <f t="shared" si="8"/>
        <v>1945</v>
      </c>
      <c r="CX11" s="1">
        <f t="shared" si="8"/>
        <v>1944</v>
      </c>
      <c r="CY11" s="1">
        <f t="shared" si="8"/>
        <v>1943</v>
      </c>
      <c r="CZ11" s="1">
        <f t="shared" si="8"/>
        <v>1942</v>
      </c>
      <c r="DA11" s="1">
        <f t="shared" si="8"/>
        <v>1941</v>
      </c>
      <c r="DB11" s="1">
        <f t="shared" si="8"/>
        <v>1940</v>
      </c>
      <c r="DC11" s="1">
        <f t="shared" si="8"/>
        <v>1939</v>
      </c>
      <c r="DD11" s="1">
        <f t="shared" si="8"/>
        <v>1938</v>
      </c>
      <c r="DE11" s="1">
        <f t="shared" si="8"/>
        <v>1937</v>
      </c>
      <c r="DF11" s="1">
        <f t="shared" si="8"/>
        <v>1936</v>
      </c>
      <c r="DG11" s="1">
        <f t="shared" si="8"/>
        <v>1935</v>
      </c>
      <c r="DH11" s="1">
        <f t="shared" si="8"/>
        <v>1934</v>
      </c>
      <c r="DI11" s="1">
        <f t="shared" si="8"/>
        <v>1933</v>
      </c>
      <c r="DJ11" s="1">
        <f t="shared" si="8"/>
        <v>1932</v>
      </c>
      <c r="DK11" s="1">
        <f t="shared" si="8"/>
        <v>1931</v>
      </c>
      <c r="DL11" s="1">
        <f t="shared" si="8"/>
        <v>1930</v>
      </c>
      <c r="DM11" s="1">
        <f t="shared" si="8"/>
        <v>1929</v>
      </c>
      <c r="DN11" s="1">
        <f t="shared" si="8"/>
        <v>1928</v>
      </c>
      <c r="DO11" s="1">
        <f t="shared" si="8"/>
        <v>1927</v>
      </c>
      <c r="DP11" s="1">
        <f t="shared" si="8"/>
        <v>1926</v>
      </c>
      <c r="EY11" s="8" t="s">
        <v>159</v>
      </c>
      <c r="EZ11" s="1">
        <f>$W$1-45</f>
        <v>1981</v>
      </c>
      <c r="FA11" s="1">
        <f t="shared" si="9"/>
        <v>1980</v>
      </c>
      <c r="FB11" s="1">
        <f t="shared" si="2"/>
        <v>1979</v>
      </c>
      <c r="FC11" s="1">
        <f t="shared" si="2"/>
        <v>1978</v>
      </c>
      <c r="FD11" s="1">
        <f t="shared" si="2"/>
        <v>1977</v>
      </c>
      <c r="FE11" s="1">
        <f t="shared" si="2"/>
        <v>1976</v>
      </c>
      <c r="FF11" s="1">
        <f t="shared" si="2"/>
        <v>1975</v>
      </c>
      <c r="FG11" s="1">
        <f t="shared" si="2"/>
        <v>1974</v>
      </c>
      <c r="FH11" s="1">
        <f t="shared" si="2"/>
        <v>1973</v>
      </c>
      <c r="FI11" s="1">
        <f t="shared" si="2"/>
        <v>1972</v>
      </c>
      <c r="FJ11" s="1">
        <f t="shared" si="2"/>
        <v>1971</v>
      </c>
      <c r="FK11" s="1">
        <f t="shared" si="2"/>
        <v>1970</v>
      </c>
      <c r="FL11" s="1">
        <f t="shared" si="2"/>
        <v>1969</v>
      </c>
      <c r="FM11" s="1">
        <f t="shared" si="2"/>
        <v>1968</v>
      </c>
      <c r="FN11" s="1">
        <f t="shared" si="2"/>
        <v>1967</v>
      </c>
      <c r="FO11" s="1">
        <f t="shared" si="2"/>
        <v>1966</v>
      </c>
      <c r="FP11" s="1">
        <f t="shared" si="2"/>
        <v>1965</v>
      </c>
      <c r="FQ11" s="1">
        <f t="shared" si="2"/>
        <v>1964</v>
      </c>
      <c r="FR11" s="1">
        <f t="shared" si="3"/>
        <v>1963</v>
      </c>
      <c r="FS11" s="1">
        <f t="shared" si="3"/>
        <v>1962</v>
      </c>
      <c r="FT11" s="1">
        <f t="shared" si="3"/>
        <v>1961</v>
      </c>
      <c r="FU11" s="1">
        <f t="shared" si="3"/>
        <v>1960</v>
      </c>
      <c r="FV11" s="1">
        <f t="shared" si="3"/>
        <v>1959</v>
      </c>
      <c r="FW11" s="1">
        <f t="shared" si="3"/>
        <v>1958</v>
      </c>
      <c r="FX11" s="1">
        <f t="shared" si="3"/>
        <v>1957</v>
      </c>
      <c r="FY11" s="1">
        <f t="shared" si="3"/>
        <v>1956</v>
      </c>
      <c r="FZ11" s="1">
        <f t="shared" si="3"/>
        <v>1955</v>
      </c>
      <c r="GA11" s="1">
        <f t="shared" si="3"/>
        <v>1954</v>
      </c>
      <c r="GB11" s="1">
        <f t="shared" si="3"/>
        <v>1953</v>
      </c>
      <c r="GC11" s="1">
        <f t="shared" si="3"/>
        <v>1952</v>
      </c>
      <c r="GD11" s="1">
        <f t="shared" si="3"/>
        <v>1951</v>
      </c>
      <c r="GE11" s="1">
        <f t="shared" si="3"/>
        <v>1950</v>
      </c>
      <c r="GF11" s="1">
        <f t="shared" si="3"/>
        <v>1949</v>
      </c>
      <c r="GG11" s="1">
        <f t="shared" si="3"/>
        <v>1948</v>
      </c>
      <c r="GH11" s="1">
        <f t="shared" si="4"/>
        <v>1947</v>
      </c>
      <c r="GI11" s="1">
        <f t="shared" si="4"/>
        <v>1946</v>
      </c>
      <c r="GJ11" s="1">
        <f t="shared" si="4"/>
        <v>1945</v>
      </c>
      <c r="GK11" s="1">
        <f t="shared" si="4"/>
        <v>1944</v>
      </c>
      <c r="GL11" s="1">
        <f t="shared" si="4"/>
        <v>1943</v>
      </c>
      <c r="GM11" s="1">
        <f t="shared" si="4"/>
        <v>1942</v>
      </c>
      <c r="GN11" s="1">
        <f t="shared" si="4"/>
        <v>1941</v>
      </c>
      <c r="GO11" s="1">
        <f t="shared" si="4"/>
        <v>1940</v>
      </c>
      <c r="GP11" s="1">
        <f t="shared" si="4"/>
        <v>1939</v>
      </c>
      <c r="GQ11" s="1">
        <f t="shared" si="4"/>
        <v>1938</v>
      </c>
      <c r="GR11" s="1">
        <f t="shared" si="4"/>
        <v>1937</v>
      </c>
      <c r="GS11" s="1">
        <f t="shared" si="4"/>
        <v>1936</v>
      </c>
      <c r="GT11" s="1">
        <f t="shared" si="4"/>
        <v>1935</v>
      </c>
      <c r="GU11" s="1">
        <f t="shared" si="4"/>
        <v>1934</v>
      </c>
      <c r="GV11" s="1">
        <f t="shared" si="4"/>
        <v>1933</v>
      </c>
      <c r="GW11" s="1">
        <f t="shared" si="4"/>
        <v>1932</v>
      </c>
      <c r="GX11" s="1">
        <f t="shared" si="5"/>
        <v>1931</v>
      </c>
      <c r="GY11" s="1">
        <f t="shared" si="5"/>
        <v>1930</v>
      </c>
      <c r="GZ11" s="1">
        <f t="shared" si="5"/>
        <v>1929</v>
      </c>
      <c r="HA11" s="1">
        <f t="shared" si="5"/>
        <v>1928</v>
      </c>
      <c r="HB11" s="1">
        <f t="shared" si="5"/>
        <v>1927</v>
      </c>
      <c r="HC11" s="1">
        <f t="shared" si="5"/>
        <v>1926</v>
      </c>
      <c r="HD11" s="1">
        <f t="shared" si="5"/>
        <v>1925</v>
      </c>
      <c r="HE11" s="1">
        <f t="shared" si="5"/>
        <v>1924</v>
      </c>
      <c r="HF11" s="1">
        <f t="shared" si="5"/>
        <v>1923</v>
      </c>
      <c r="HG11" s="1">
        <f t="shared" si="5"/>
        <v>1922</v>
      </c>
      <c r="HH11" s="1">
        <f t="shared" si="5"/>
        <v>1921</v>
      </c>
    </row>
    <row r="12" spans="2:250" ht="24.75" customHeight="1">
      <c r="B12" s="265"/>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7"/>
      <c r="AF12" s="43" t="str">
        <f>IF(AL12="","",$W$1-AL12)</f>
        <v/>
      </c>
      <c r="AG12" s="122">
        <v>2</v>
      </c>
      <c r="AH12" s="134"/>
      <c r="AI12" s="135"/>
      <c r="AJ12" s="135"/>
      <c r="AK12" s="135"/>
      <c r="AL12" s="66"/>
      <c r="AM12" s="136"/>
      <c r="AP12" s="115">
        <v>1</v>
      </c>
      <c r="AQ12" s="46"/>
      <c r="AR12" s="96"/>
      <c r="AS12" s="97"/>
      <c r="AT12" s="98"/>
      <c r="AU12" s="99"/>
      <c r="AV12" s="100"/>
      <c r="AW12" s="101"/>
      <c r="AX12" s="79"/>
      <c r="AY12" s="49"/>
      <c r="AZ12" s="57"/>
      <c r="BA12" s="41" t="str">
        <f>IF(AX12="","",$W$1-AX12)</f>
        <v/>
      </c>
      <c r="BB12" s="41" t="str">
        <f>IF(AY12="","",$W$1-AY12)</f>
        <v/>
      </c>
      <c r="BC12" s="1" t="str">
        <f>IF(AV12="","",IF(COUNTIF(AV12,"*在住*"),"在","協"))</f>
        <v/>
      </c>
      <c r="BD12" s="1" t="str">
        <f>IF(AW12="","",IF(COUNTIF(AW12,"*在住*"),"在","協"))</f>
        <v/>
      </c>
      <c r="BE12" s="7" t="str">
        <f>IF(AQ12="","",IF(AND(BA12&lt;=18,BB12&lt;=18),"☆",IF(AND(BA12&lt;=18,BC12="在",BD12="協"),"☆",IF(AND(BC12="協",BB12&lt;=18,BD12="在"),"☆","★"))))</f>
        <v/>
      </c>
      <c r="BF12" s="1">
        <f>SUM(BA12:BB12)</f>
        <v>0</v>
      </c>
      <c r="BG12" s="8" t="s">
        <v>46</v>
      </c>
      <c r="BH12" s="1">
        <f>$W$1-55</f>
        <v>1971</v>
      </c>
      <c r="BI12" s="1">
        <f t="shared" si="8"/>
        <v>1970</v>
      </c>
      <c r="BJ12" s="1">
        <f t="shared" si="8"/>
        <v>1969</v>
      </c>
      <c r="BK12" s="1">
        <f t="shared" si="8"/>
        <v>1968</v>
      </c>
      <c r="BL12" s="1">
        <f t="shared" si="8"/>
        <v>1967</v>
      </c>
      <c r="BM12" s="1">
        <f t="shared" si="8"/>
        <v>1966</v>
      </c>
      <c r="BN12" s="1">
        <f t="shared" si="8"/>
        <v>1965</v>
      </c>
      <c r="BO12" s="1">
        <f t="shared" si="8"/>
        <v>1964</v>
      </c>
      <c r="BP12" s="1">
        <f t="shared" si="8"/>
        <v>1963</v>
      </c>
      <c r="BQ12" s="1">
        <f t="shared" si="8"/>
        <v>1962</v>
      </c>
      <c r="BR12" s="1">
        <f t="shared" si="8"/>
        <v>1961</v>
      </c>
      <c r="BS12" s="1">
        <f t="shared" si="8"/>
        <v>1960</v>
      </c>
      <c r="BT12" s="1">
        <f t="shared" si="8"/>
        <v>1959</v>
      </c>
      <c r="BU12" s="1">
        <f t="shared" si="8"/>
        <v>1958</v>
      </c>
      <c r="BV12" s="1">
        <f t="shared" si="8"/>
        <v>1957</v>
      </c>
      <c r="BW12" s="1">
        <f t="shared" si="8"/>
        <v>1956</v>
      </c>
      <c r="BX12" s="1">
        <f t="shared" si="8"/>
        <v>1955</v>
      </c>
      <c r="BY12" s="1">
        <f t="shared" si="8"/>
        <v>1954</v>
      </c>
      <c r="BZ12" s="1">
        <f t="shared" si="8"/>
        <v>1953</v>
      </c>
      <c r="CA12" s="1">
        <f t="shared" si="8"/>
        <v>1952</v>
      </c>
      <c r="CB12" s="1">
        <f t="shared" si="8"/>
        <v>1951</v>
      </c>
      <c r="CC12" s="1">
        <f t="shared" si="8"/>
        <v>1950</v>
      </c>
      <c r="CD12" s="1">
        <f t="shared" si="8"/>
        <v>1949</v>
      </c>
      <c r="CE12" s="1">
        <f t="shared" si="8"/>
        <v>1948</v>
      </c>
      <c r="CF12" s="1">
        <f t="shared" si="8"/>
        <v>1947</v>
      </c>
      <c r="CG12" s="1">
        <f t="shared" si="8"/>
        <v>1946</v>
      </c>
      <c r="CH12" s="1">
        <f t="shared" si="8"/>
        <v>1945</v>
      </c>
      <c r="CI12" s="1">
        <f t="shared" si="8"/>
        <v>1944</v>
      </c>
      <c r="CJ12" s="1">
        <f t="shared" si="8"/>
        <v>1943</v>
      </c>
      <c r="CK12" s="1">
        <f t="shared" si="8"/>
        <v>1942</v>
      </c>
      <c r="CL12" s="1">
        <f t="shared" si="8"/>
        <v>1941</v>
      </c>
      <c r="CM12" s="1">
        <f t="shared" si="8"/>
        <v>1940</v>
      </c>
      <c r="CN12" s="1">
        <f t="shared" si="8"/>
        <v>1939</v>
      </c>
      <c r="CO12" s="1">
        <f t="shared" si="8"/>
        <v>1938</v>
      </c>
      <c r="CP12" s="1">
        <f t="shared" si="8"/>
        <v>1937</v>
      </c>
      <c r="CQ12" s="1">
        <f t="shared" si="8"/>
        <v>1936</v>
      </c>
      <c r="CR12" s="1">
        <f t="shared" si="8"/>
        <v>1935</v>
      </c>
      <c r="CS12" s="1">
        <f t="shared" si="8"/>
        <v>1934</v>
      </c>
      <c r="CT12" s="1">
        <f t="shared" si="8"/>
        <v>1933</v>
      </c>
      <c r="CU12" s="1">
        <f t="shared" si="8"/>
        <v>1932</v>
      </c>
      <c r="CV12" s="1">
        <f t="shared" si="8"/>
        <v>1931</v>
      </c>
      <c r="CW12" s="1">
        <f t="shared" si="8"/>
        <v>1930</v>
      </c>
      <c r="CX12" s="1">
        <f t="shared" si="8"/>
        <v>1929</v>
      </c>
      <c r="CY12" s="1">
        <f t="shared" si="8"/>
        <v>1928</v>
      </c>
      <c r="CZ12" s="1">
        <f t="shared" si="8"/>
        <v>1927</v>
      </c>
      <c r="DA12" s="1">
        <f t="shared" si="8"/>
        <v>1926</v>
      </c>
      <c r="EY12" s="8" t="s">
        <v>160</v>
      </c>
      <c r="EZ12" s="1">
        <f>$W$1-50</f>
        <v>1976</v>
      </c>
      <c r="FA12" s="1">
        <f t="shared" si="9"/>
        <v>1975</v>
      </c>
      <c r="FB12" s="1">
        <f t="shared" si="2"/>
        <v>1974</v>
      </c>
      <c r="FC12" s="1">
        <f t="shared" si="2"/>
        <v>1973</v>
      </c>
      <c r="FD12" s="1">
        <f t="shared" si="2"/>
        <v>1972</v>
      </c>
      <c r="FE12" s="1">
        <f t="shared" si="2"/>
        <v>1971</v>
      </c>
      <c r="FF12" s="1">
        <f t="shared" si="2"/>
        <v>1970</v>
      </c>
      <c r="FG12" s="1">
        <f t="shared" si="2"/>
        <v>1969</v>
      </c>
      <c r="FH12" s="1">
        <f t="shared" si="2"/>
        <v>1968</v>
      </c>
      <c r="FI12" s="1">
        <f t="shared" si="2"/>
        <v>1967</v>
      </c>
      <c r="FJ12" s="1">
        <f t="shared" si="2"/>
        <v>1966</v>
      </c>
      <c r="FK12" s="1">
        <f t="shared" si="2"/>
        <v>1965</v>
      </c>
      <c r="FL12" s="1">
        <f t="shared" si="2"/>
        <v>1964</v>
      </c>
      <c r="FM12" s="1">
        <f t="shared" si="2"/>
        <v>1963</v>
      </c>
      <c r="FN12" s="1">
        <f t="shared" si="2"/>
        <v>1962</v>
      </c>
      <c r="FO12" s="1">
        <f t="shared" si="2"/>
        <v>1961</v>
      </c>
      <c r="FP12" s="1">
        <f t="shared" si="2"/>
        <v>1960</v>
      </c>
      <c r="FQ12" s="1">
        <f t="shared" si="2"/>
        <v>1959</v>
      </c>
      <c r="FR12" s="1">
        <f t="shared" si="3"/>
        <v>1958</v>
      </c>
      <c r="FS12" s="1">
        <f t="shared" si="3"/>
        <v>1957</v>
      </c>
      <c r="FT12" s="1">
        <f t="shared" si="3"/>
        <v>1956</v>
      </c>
      <c r="FU12" s="1">
        <f t="shared" si="3"/>
        <v>1955</v>
      </c>
      <c r="FV12" s="1">
        <f t="shared" si="3"/>
        <v>1954</v>
      </c>
      <c r="FW12" s="1">
        <f t="shared" si="3"/>
        <v>1953</v>
      </c>
      <c r="FX12" s="1">
        <f t="shared" si="3"/>
        <v>1952</v>
      </c>
      <c r="FY12" s="1">
        <f t="shared" si="3"/>
        <v>1951</v>
      </c>
      <c r="FZ12" s="1">
        <f t="shared" si="3"/>
        <v>1950</v>
      </c>
      <c r="GA12" s="1">
        <f t="shared" si="3"/>
        <v>1949</v>
      </c>
      <c r="GB12" s="1">
        <f t="shared" si="3"/>
        <v>1948</v>
      </c>
      <c r="GC12" s="1">
        <f t="shared" si="3"/>
        <v>1947</v>
      </c>
      <c r="GD12" s="1">
        <f t="shared" si="3"/>
        <v>1946</v>
      </c>
      <c r="GE12" s="1">
        <f t="shared" si="3"/>
        <v>1945</v>
      </c>
      <c r="GF12" s="1">
        <f t="shared" si="3"/>
        <v>1944</v>
      </c>
      <c r="GG12" s="1">
        <f t="shared" si="3"/>
        <v>1943</v>
      </c>
      <c r="GH12" s="1">
        <f t="shared" si="4"/>
        <v>1942</v>
      </c>
      <c r="GI12" s="1">
        <f t="shared" si="4"/>
        <v>1941</v>
      </c>
      <c r="GJ12" s="1">
        <f t="shared" si="4"/>
        <v>1940</v>
      </c>
      <c r="GK12" s="1">
        <f t="shared" si="4"/>
        <v>1939</v>
      </c>
      <c r="GL12" s="1">
        <f t="shared" si="4"/>
        <v>1938</v>
      </c>
      <c r="GM12" s="1">
        <f t="shared" si="4"/>
        <v>1937</v>
      </c>
      <c r="GN12" s="1">
        <f t="shared" si="4"/>
        <v>1936</v>
      </c>
      <c r="GO12" s="1">
        <f t="shared" si="4"/>
        <v>1935</v>
      </c>
      <c r="GP12" s="1">
        <f t="shared" si="4"/>
        <v>1934</v>
      </c>
      <c r="GQ12" s="1">
        <f t="shared" si="4"/>
        <v>1933</v>
      </c>
      <c r="GR12" s="1">
        <f t="shared" si="4"/>
        <v>1932</v>
      </c>
      <c r="GS12" s="1">
        <f t="shared" si="4"/>
        <v>1931</v>
      </c>
      <c r="GT12" s="1">
        <f t="shared" si="4"/>
        <v>1930</v>
      </c>
      <c r="GU12" s="1">
        <f t="shared" si="4"/>
        <v>1929</v>
      </c>
      <c r="GV12" s="1">
        <f t="shared" si="4"/>
        <v>1928</v>
      </c>
      <c r="GW12" s="1">
        <f t="shared" si="4"/>
        <v>1927</v>
      </c>
      <c r="GX12" s="1">
        <f t="shared" si="5"/>
        <v>1926</v>
      </c>
    </row>
    <row r="13" spans="2:250" ht="24.75" customHeight="1">
      <c r="B13" s="265"/>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7"/>
      <c r="AF13" s="43" t="str">
        <f t="shared" ref="AF13:AF34" si="10">IF(AL13="","",$W$1-AL13)</f>
        <v/>
      </c>
      <c r="AG13" s="122">
        <v>3</v>
      </c>
      <c r="AH13" s="27"/>
      <c r="AI13" s="82"/>
      <c r="AJ13" s="82"/>
      <c r="AK13" s="82"/>
      <c r="AL13" s="25"/>
      <c r="AM13" s="36"/>
      <c r="AP13" s="115">
        <v>2</v>
      </c>
      <c r="AQ13" s="47"/>
      <c r="AR13" s="102"/>
      <c r="AS13" s="103"/>
      <c r="AT13" s="104"/>
      <c r="AU13" s="105"/>
      <c r="AV13" s="106"/>
      <c r="AW13" s="107"/>
      <c r="AX13" s="50"/>
      <c r="AY13" s="51"/>
      <c r="AZ13" s="58"/>
      <c r="BA13" s="41" t="str">
        <f t="shared" ref="BA13:BB39" si="11">IF(AX13="","",$W$1-AX13)</f>
        <v/>
      </c>
      <c r="BB13" s="41" t="str">
        <f t="shared" si="11"/>
        <v/>
      </c>
      <c r="BC13" s="1" t="str">
        <f>IF(AV13="","",IF(COUNTIF(AV13,"*在住*"),"在","協"))</f>
        <v/>
      </c>
      <c r="BD13" s="1" t="str">
        <f>IF(AW13="","",IF(COUNTIF(AW13,"*在住*"),"在","協"))</f>
        <v/>
      </c>
      <c r="BE13" s="7" t="str">
        <f>IF(AQ13="","",IF(AND(BA13&lt;=18,BB13&lt;=18),"☆",IF(AND(BA13&lt;=18,BC13="在",BD13="協"),"☆",IF(AND(BC13="協",BB13&lt;=18,BD13="在"),"☆","★"))))</f>
        <v/>
      </c>
      <c r="BF13" s="1">
        <f>SUM(BA13:BB13)</f>
        <v>0</v>
      </c>
      <c r="BG13" s="8" t="s">
        <v>47</v>
      </c>
      <c r="BH13" s="1">
        <f>$W$1-65</f>
        <v>1961</v>
      </c>
      <c r="BI13" s="1">
        <f t="shared" si="8"/>
        <v>1960</v>
      </c>
      <c r="BJ13" s="1">
        <f t="shared" si="8"/>
        <v>1959</v>
      </c>
      <c r="BK13" s="1">
        <f t="shared" si="8"/>
        <v>1958</v>
      </c>
      <c r="BL13" s="1">
        <f t="shared" si="8"/>
        <v>1957</v>
      </c>
      <c r="BM13" s="1">
        <f t="shared" si="8"/>
        <v>1956</v>
      </c>
      <c r="BN13" s="1">
        <f t="shared" si="8"/>
        <v>1955</v>
      </c>
      <c r="BO13" s="1">
        <f t="shared" si="8"/>
        <v>1954</v>
      </c>
      <c r="BP13" s="1">
        <f t="shared" si="8"/>
        <v>1953</v>
      </c>
      <c r="BQ13" s="1">
        <f t="shared" si="8"/>
        <v>1952</v>
      </c>
      <c r="BR13" s="1">
        <f t="shared" si="8"/>
        <v>1951</v>
      </c>
      <c r="BS13" s="1">
        <f t="shared" si="8"/>
        <v>1950</v>
      </c>
      <c r="BT13" s="1">
        <f t="shared" si="8"/>
        <v>1949</v>
      </c>
      <c r="BU13" s="1">
        <f t="shared" si="8"/>
        <v>1948</v>
      </c>
      <c r="BV13" s="1">
        <f t="shared" si="8"/>
        <v>1947</v>
      </c>
      <c r="BW13" s="1">
        <f t="shared" si="8"/>
        <v>1946</v>
      </c>
      <c r="BX13" s="1">
        <f t="shared" si="8"/>
        <v>1945</v>
      </c>
      <c r="BY13" s="1">
        <f t="shared" si="8"/>
        <v>1944</v>
      </c>
      <c r="BZ13" s="1">
        <f t="shared" si="8"/>
        <v>1943</v>
      </c>
      <c r="CA13" s="1">
        <f t="shared" si="8"/>
        <v>1942</v>
      </c>
      <c r="CB13" s="1">
        <f t="shared" si="8"/>
        <v>1941</v>
      </c>
      <c r="CC13" s="1">
        <f t="shared" si="8"/>
        <v>1940</v>
      </c>
      <c r="CD13" s="1">
        <f t="shared" si="8"/>
        <v>1939</v>
      </c>
      <c r="CE13" s="1">
        <f t="shared" si="8"/>
        <v>1938</v>
      </c>
      <c r="CF13" s="1">
        <f t="shared" si="8"/>
        <v>1937</v>
      </c>
      <c r="CG13" s="1">
        <f t="shared" si="8"/>
        <v>1936</v>
      </c>
      <c r="CH13" s="1">
        <f t="shared" si="8"/>
        <v>1935</v>
      </c>
      <c r="CI13" s="1">
        <f t="shared" si="8"/>
        <v>1934</v>
      </c>
      <c r="CJ13" s="1">
        <f t="shared" si="8"/>
        <v>1933</v>
      </c>
      <c r="CK13" s="1">
        <f t="shared" si="8"/>
        <v>1932</v>
      </c>
      <c r="CL13" s="1">
        <f t="shared" si="8"/>
        <v>1931</v>
      </c>
      <c r="CM13" s="1">
        <f t="shared" si="8"/>
        <v>1930</v>
      </c>
      <c r="CN13" s="1">
        <f t="shared" si="8"/>
        <v>1929</v>
      </c>
      <c r="CO13" s="1">
        <f t="shared" si="8"/>
        <v>1928</v>
      </c>
      <c r="CP13" s="1">
        <f t="shared" si="8"/>
        <v>1927</v>
      </c>
      <c r="CQ13" s="1">
        <f t="shared" si="8"/>
        <v>1926</v>
      </c>
      <c r="EY13" s="8" t="s">
        <v>161</v>
      </c>
      <c r="EZ13" s="1">
        <f>$W$1-55</f>
        <v>1971</v>
      </c>
      <c r="FA13" s="1">
        <f t="shared" si="9"/>
        <v>1970</v>
      </c>
      <c r="FB13" s="1">
        <f t="shared" si="2"/>
        <v>1969</v>
      </c>
      <c r="FC13" s="1">
        <f t="shared" si="2"/>
        <v>1968</v>
      </c>
      <c r="FD13" s="1">
        <f t="shared" si="2"/>
        <v>1967</v>
      </c>
      <c r="FE13" s="1">
        <f t="shared" si="2"/>
        <v>1966</v>
      </c>
      <c r="FF13" s="1">
        <f t="shared" si="2"/>
        <v>1965</v>
      </c>
      <c r="FG13" s="1">
        <f t="shared" si="2"/>
        <v>1964</v>
      </c>
      <c r="FH13" s="1">
        <f t="shared" si="2"/>
        <v>1963</v>
      </c>
      <c r="FI13" s="1">
        <f t="shared" si="2"/>
        <v>1962</v>
      </c>
      <c r="FJ13" s="1">
        <f t="shared" si="2"/>
        <v>1961</v>
      </c>
      <c r="FK13" s="1">
        <f t="shared" si="2"/>
        <v>1960</v>
      </c>
      <c r="FL13" s="1">
        <f t="shared" si="2"/>
        <v>1959</v>
      </c>
      <c r="FM13" s="1">
        <f t="shared" si="2"/>
        <v>1958</v>
      </c>
      <c r="FN13" s="1">
        <f t="shared" si="2"/>
        <v>1957</v>
      </c>
      <c r="FO13" s="1">
        <f t="shared" si="2"/>
        <v>1956</v>
      </c>
      <c r="FP13" s="1">
        <f t="shared" si="2"/>
        <v>1955</v>
      </c>
      <c r="FQ13" s="1">
        <f t="shared" si="2"/>
        <v>1954</v>
      </c>
      <c r="FR13" s="1">
        <f t="shared" si="3"/>
        <v>1953</v>
      </c>
      <c r="FS13" s="1">
        <f t="shared" si="3"/>
        <v>1952</v>
      </c>
      <c r="FT13" s="1">
        <f t="shared" si="3"/>
        <v>1951</v>
      </c>
      <c r="FU13" s="1">
        <f t="shared" si="3"/>
        <v>1950</v>
      </c>
      <c r="FV13" s="1">
        <f t="shared" si="3"/>
        <v>1949</v>
      </c>
      <c r="FW13" s="1">
        <f t="shared" si="3"/>
        <v>1948</v>
      </c>
      <c r="FX13" s="1">
        <f t="shared" si="3"/>
        <v>1947</v>
      </c>
      <c r="FY13" s="1">
        <f t="shared" si="3"/>
        <v>1946</v>
      </c>
      <c r="FZ13" s="1">
        <f t="shared" si="3"/>
        <v>1945</v>
      </c>
      <c r="GA13" s="1">
        <f t="shared" si="3"/>
        <v>1944</v>
      </c>
      <c r="GB13" s="1">
        <f t="shared" si="3"/>
        <v>1943</v>
      </c>
      <c r="GC13" s="1">
        <f t="shared" si="3"/>
        <v>1942</v>
      </c>
      <c r="GD13" s="1">
        <f t="shared" si="3"/>
        <v>1941</v>
      </c>
      <c r="GE13" s="1">
        <f t="shared" si="3"/>
        <v>1940</v>
      </c>
      <c r="GF13" s="1">
        <f t="shared" si="3"/>
        <v>1939</v>
      </c>
      <c r="GG13" s="1">
        <f t="shared" si="3"/>
        <v>1938</v>
      </c>
      <c r="GH13" s="1">
        <f t="shared" si="4"/>
        <v>1937</v>
      </c>
      <c r="GI13" s="1">
        <f t="shared" si="4"/>
        <v>1936</v>
      </c>
      <c r="GJ13" s="1">
        <f t="shared" si="4"/>
        <v>1935</v>
      </c>
      <c r="GK13" s="1">
        <f t="shared" si="4"/>
        <v>1934</v>
      </c>
      <c r="GL13" s="1">
        <f t="shared" si="4"/>
        <v>1933</v>
      </c>
      <c r="GM13" s="1">
        <f t="shared" si="4"/>
        <v>1932</v>
      </c>
      <c r="GN13" s="1">
        <f t="shared" si="4"/>
        <v>1931</v>
      </c>
    </row>
    <row r="14" spans="2:250" ht="24.75" customHeight="1">
      <c r="B14" s="265"/>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7"/>
      <c r="AF14" s="43" t="str">
        <f t="shared" si="10"/>
        <v/>
      </c>
      <c r="AG14" s="122">
        <v>4</v>
      </c>
      <c r="AH14" s="27"/>
      <c r="AI14" s="82"/>
      <c r="AJ14" s="82"/>
      <c r="AK14" s="82"/>
      <c r="AL14" s="25"/>
      <c r="AM14" s="36"/>
      <c r="AP14" s="115">
        <v>3</v>
      </c>
      <c r="AQ14" s="47"/>
      <c r="AR14" s="102"/>
      <c r="AS14" s="103"/>
      <c r="AT14" s="104"/>
      <c r="AU14" s="105"/>
      <c r="AV14" s="106"/>
      <c r="AW14" s="107"/>
      <c r="AX14" s="50"/>
      <c r="AY14" s="51"/>
      <c r="AZ14" s="58"/>
      <c r="BA14" s="41" t="str">
        <f t="shared" si="11"/>
        <v/>
      </c>
      <c r="BB14" s="41" t="str">
        <f t="shared" si="11"/>
        <v/>
      </c>
      <c r="BC14" s="1" t="str">
        <f>IF(AV14="","",IF(COUNTIF(AV14,"*在住*"),"在","協"))</f>
        <v/>
      </c>
      <c r="BD14" s="1" t="str">
        <f t="shared" ref="BD14:BD39" si="12">IF(AW14="","",IF(COUNTIF(AW14,"*在住*"),"在","協"))</f>
        <v/>
      </c>
      <c r="BE14" s="7" t="str">
        <f t="shared" ref="BE14:BE39" si="13">IF(AQ14="","",IF(AND(BA14&lt;=18,BB14&lt;=18),"☆",IF(AND(BA14&lt;=18,BC14="在",BD14="協"),"☆",IF(AND(BC14="協",BB14&lt;=18,BD14="在"),"☆","★"))))</f>
        <v/>
      </c>
      <c r="BF14" s="1">
        <f>SUM(BA14:BB14)</f>
        <v>0</v>
      </c>
      <c r="BG14" s="8" t="s">
        <v>48</v>
      </c>
      <c r="BH14" s="1">
        <f>$W$1-6</f>
        <v>2020</v>
      </c>
      <c r="BI14" s="1">
        <f t="shared" si="8"/>
        <v>2019</v>
      </c>
      <c r="BJ14" s="1">
        <f t="shared" si="8"/>
        <v>2018</v>
      </c>
      <c r="BK14" s="1">
        <f t="shared" si="8"/>
        <v>2017</v>
      </c>
      <c r="BL14" s="1">
        <f t="shared" si="8"/>
        <v>2016</v>
      </c>
      <c r="BM14" s="1">
        <f t="shared" si="8"/>
        <v>2015</v>
      </c>
      <c r="BN14" s="1">
        <f t="shared" si="8"/>
        <v>2014</v>
      </c>
      <c r="BO14" s="1">
        <f t="shared" si="8"/>
        <v>2013</v>
      </c>
      <c r="BP14" s="1">
        <f t="shared" si="8"/>
        <v>2012</v>
      </c>
      <c r="BQ14" s="1">
        <f t="shared" si="8"/>
        <v>2011</v>
      </c>
      <c r="BR14" s="1">
        <f t="shared" si="8"/>
        <v>2010</v>
      </c>
      <c r="BS14" s="1">
        <f t="shared" si="8"/>
        <v>2009</v>
      </c>
      <c r="BT14" s="1">
        <f t="shared" si="8"/>
        <v>2008</v>
      </c>
      <c r="BU14" s="1">
        <f t="shared" si="8"/>
        <v>2007</v>
      </c>
      <c r="BV14" s="1">
        <f t="shared" si="8"/>
        <v>2006</v>
      </c>
      <c r="BW14" s="1">
        <f t="shared" si="8"/>
        <v>2005</v>
      </c>
      <c r="BX14" s="1">
        <f t="shared" si="8"/>
        <v>2004</v>
      </c>
      <c r="BY14" s="1">
        <f t="shared" si="8"/>
        <v>2003</v>
      </c>
      <c r="BZ14" s="1">
        <f t="shared" si="8"/>
        <v>2002</v>
      </c>
      <c r="CA14" s="1">
        <f t="shared" si="8"/>
        <v>2001</v>
      </c>
      <c r="CB14" s="1">
        <f t="shared" si="8"/>
        <v>2000</v>
      </c>
      <c r="CC14" s="1">
        <f t="shared" si="8"/>
        <v>1999</v>
      </c>
      <c r="CD14" s="1">
        <f t="shared" si="8"/>
        <v>1998</v>
      </c>
      <c r="CE14" s="1">
        <f t="shared" si="8"/>
        <v>1997</v>
      </c>
      <c r="CF14" s="1">
        <f t="shared" si="8"/>
        <v>1996</v>
      </c>
      <c r="CG14" s="1">
        <f t="shared" si="8"/>
        <v>1995</v>
      </c>
      <c r="CH14" s="1">
        <f t="shared" si="8"/>
        <v>1994</v>
      </c>
      <c r="CI14" s="1">
        <f t="shared" si="8"/>
        <v>1993</v>
      </c>
      <c r="CJ14" s="1">
        <f t="shared" si="8"/>
        <v>1992</v>
      </c>
      <c r="CK14" s="1">
        <f t="shared" si="8"/>
        <v>1991</v>
      </c>
      <c r="CL14" s="1">
        <f t="shared" si="8"/>
        <v>1990</v>
      </c>
      <c r="CM14" s="1">
        <f t="shared" si="8"/>
        <v>1989</v>
      </c>
      <c r="CN14" s="1">
        <f t="shared" si="8"/>
        <v>1988</v>
      </c>
      <c r="CO14" s="1">
        <f t="shared" si="8"/>
        <v>1987</v>
      </c>
      <c r="CP14" s="1">
        <f t="shared" si="8"/>
        <v>1986</v>
      </c>
      <c r="CQ14" s="1">
        <f t="shared" si="8"/>
        <v>1985</v>
      </c>
      <c r="CR14" s="1">
        <f t="shared" si="8"/>
        <v>1984</v>
      </c>
      <c r="CS14" s="1">
        <f t="shared" si="8"/>
        <v>1983</v>
      </c>
      <c r="CT14" s="1">
        <f t="shared" si="8"/>
        <v>1982</v>
      </c>
      <c r="CU14" s="1">
        <f t="shared" si="8"/>
        <v>1981</v>
      </c>
      <c r="CV14" s="1">
        <f t="shared" si="8"/>
        <v>1980</v>
      </c>
      <c r="CW14" s="1">
        <f t="shared" si="8"/>
        <v>1979</v>
      </c>
      <c r="CX14" s="1">
        <f t="shared" si="8"/>
        <v>1978</v>
      </c>
      <c r="CY14" s="1">
        <f t="shared" si="8"/>
        <v>1977</v>
      </c>
      <c r="CZ14" s="1">
        <f t="shared" si="8"/>
        <v>1976</v>
      </c>
      <c r="DA14" s="1">
        <f t="shared" si="8"/>
        <v>1975</v>
      </c>
      <c r="DB14" s="1">
        <f t="shared" si="8"/>
        <v>1974</v>
      </c>
      <c r="DC14" s="1">
        <f t="shared" si="8"/>
        <v>1973</v>
      </c>
      <c r="DD14" s="1">
        <f t="shared" si="8"/>
        <v>1972</v>
      </c>
      <c r="DE14" s="1">
        <f t="shared" si="8"/>
        <v>1971</v>
      </c>
      <c r="DF14" s="1">
        <f t="shared" si="8"/>
        <v>1970</v>
      </c>
      <c r="DG14" s="1">
        <f t="shared" si="8"/>
        <v>1969</v>
      </c>
      <c r="DH14" s="1">
        <f t="shared" ref="DH14:DW15" si="14">DG14-1</f>
        <v>1968</v>
      </c>
      <c r="DI14" s="1">
        <f t="shared" si="14"/>
        <v>1967</v>
      </c>
      <c r="DJ14" s="1">
        <f t="shared" si="14"/>
        <v>1966</v>
      </c>
      <c r="DK14" s="1">
        <f t="shared" si="14"/>
        <v>1965</v>
      </c>
      <c r="DL14" s="1">
        <f t="shared" si="14"/>
        <v>1964</v>
      </c>
      <c r="DM14" s="1">
        <f t="shared" si="14"/>
        <v>1963</v>
      </c>
      <c r="DN14" s="1">
        <f t="shared" si="14"/>
        <v>1962</v>
      </c>
      <c r="DO14" s="1">
        <f t="shared" si="14"/>
        <v>1961</v>
      </c>
      <c r="DP14" s="1">
        <f t="shared" si="14"/>
        <v>1960</v>
      </c>
      <c r="DQ14" s="1">
        <f t="shared" si="14"/>
        <v>1959</v>
      </c>
      <c r="DR14" s="1">
        <f t="shared" si="14"/>
        <v>1958</v>
      </c>
      <c r="DS14" s="1">
        <f t="shared" si="14"/>
        <v>1957</v>
      </c>
      <c r="DT14" s="1">
        <f t="shared" si="14"/>
        <v>1956</v>
      </c>
      <c r="DU14" s="1">
        <f t="shared" si="14"/>
        <v>1955</v>
      </c>
      <c r="DV14" s="1">
        <f t="shared" si="14"/>
        <v>1954</v>
      </c>
      <c r="DW14" s="1">
        <f t="shared" si="14"/>
        <v>1953</v>
      </c>
      <c r="DX14" s="1">
        <f t="shared" ref="DX14:EM15" si="15">DW14-1</f>
        <v>1952</v>
      </c>
      <c r="DY14" s="1">
        <f t="shared" si="15"/>
        <v>1951</v>
      </c>
      <c r="DZ14" s="1">
        <f t="shared" si="15"/>
        <v>1950</v>
      </c>
      <c r="EA14" s="1">
        <f t="shared" si="15"/>
        <v>1949</v>
      </c>
      <c r="EB14" s="1">
        <f t="shared" si="15"/>
        <v>1948</v>
      </c>
      <c r="EC14" s="1">
        <f t="shared" si="15"/>
        <v>1947</v>
      </c>
      <c r="ED14" s="1">
        <f t="shared" si="15"/>
        <v>1946</v>
      </c>
      <c r="EE14" s="1">
        <f t="shared" si="15"/>
        <v>1945</v>
      </c>
      <c r="EF14" s="1">
        <f t="shared" si="15"/>
        <v>1944</v>
      </c>
      <c r="EG14" s="1">
        <f t="shared" si="15"/>
        <v>1943</v>
      </c>
      <c r="EH14" s="1">
        <f t="shared" si="15"/>
        <v>1942</v>
      </c>
      <c r="EI14" s="1">
        <f t="shared" si="15"/>
        <v>1941</v>
      </c>
      <c r="EJ14" s="1">
        <f t="shared" si="15"/>
        <v>1940</v>
      </c>
      <c r="EK14" s="1">
        <f t="shared" si="15"/>
        <v>1939</v>
      </c>
      <c r="EL14" s="1">
        <f t="shared" si="15"/>
        <v>1938</v>
      </c>
      <c r="EM14" s="1">
        <f t="shared" si="15"/>
        <v>1937</v>
      </c>
      <c r="EN14" s="1">
        <f t="shared" ref="EN14:EX15" si="16">EM14-1</f>
        <v>1936</v>
      </c>
      <c r="EO14" s="1">
        <f t="shared" si="16"/>
        <v>1935</v>
      </c>
      <c r="EP14" s="1">
        <f t="shared" si="16"/>
        <v>1934</v>
      </c>
      <c r="EQ14" s="1">
        <f t="shared" si="16"/>
        <v>1933</v>
      </c>
      <c r="ER14" s="1">
        <f t="shared" si="16"/>
        <v>1932</v>
      </c>
      <c r="ES14" s="1">
        <f t="shared" si="16"/>
        <v>1931</v>
      </c>
      <c r="ET14" s="1">
        <f t="shared" si="16"/>
        <v>1930</v>
      </c>
      <c r="EU14" s="1">
        <f t="shared" si="16"/>
        <v>1929</v>
      </c>
      <c r="EV14" s="1">
        <f t="shared" si="16"/>
        <v>1928</v>
      </c>
      <c r="EW14" s="1">
        <f t="shared" si="16"/>
        <v>1927</v>
      </c>
      <c r="EX14" s="1">
        <f t="shared" si="16"/>
        <v>1926</v>
      </c>
      <c r="EY14" s="8" t="s">
        <v>162</v>
      </c>
      <c r="EZ14" s="1">
        <f>$W$1-60</f>
        <v>1966</v>
      </c>
      <c r="FA14" s="1">
        <f t="shared" si="9"/>
        <v>1965</v>
      </c>
      <c r="FB14" s="1">
        <f t="shared" si="2"/>
        <v>1964</v>
      </c>
      <c r="FC14" s="1">
        <f t="shared" si="2"/>
        <v>1963</v>
      </c>
      <c r="FD14" s="1">
        <f t="shared" si="2"/>
        <v>1962</v>
      </c>
      <c r="FE14" s="1">
        <f t="shared" si="2"/>
        <v>1961</v>
      </c>
      <c r="FF14" s="1">
        <f t="shared" si="2"/>
        <v>1960</v>
      </c>
      <c r="FG14" s="1">
        <f t="shared" si="2"/>
        <v>1959</v>
      </c>
      <c r="FH14" s="1">
        <f t="shared" si="2"/>
        <v>1958</v>
      </c>
      <c r="FI14" s="1">
        <f t="shared" si="2"/>
        <v>1957</v>
      </c>
      <c r="FJ14" s="1">
        <f t="shared" si="2"/>
        <v>1956</v>
      </c>
      <c r="FK14" s="1">
        <f t="shared" si="2"/>
        <v>1955</v>
      </c>
      <c r="FL14" s="1">
        <f t="shared" si="2"/>
        <v>1954</v>
      </c>
      <c r="FM14" s="1">
        <f t="shared" si="2"/>
        <v>1953</v>
      </c>
      <c r="FN14" s="1">
        <f t="shared" si="2"/>
        <v>1952</v>
      </c>
      <c r="FO14" s="1">
        <f t="shared" si="2"/>
        <v>1951</v>
      </c>
      <c r="FP14" s="1">
        <f t="shared" si="2"/>
        <v>1950</v>
      </c>
      <c r="FQ14" s="1">
        <f t="shared" si="2"/>
        <v>1949</v>
      </c>
      <c r="FR14" s="1">
        <f t="shared" si="3"/>
        <v>1948</v>
      </c>
      <c r="FS14" s="1">
        <f t="shared" si="3"/>
        <v>1947</v>
      </c>
      <c r="FT14" s="1">
        <f t="shared" si="3"/>
        <v>1946</v>
      </c>
      <c r="FU14" s="1">
        <f t="shared" si="3"/>
        <v>1945</v>
      </c>
      <c r="FV14" s="1">
        <f t="shared" si="3"/>
        <v>1944</v>
      </c>
      <c r="FW14" s="1">
        <f t="shared" si="3"/>
        <v>1943</v>
      </c>
      <c r="FX14" s="1">
        <f t="shared" si="3"/>
        <v>1942</v>
      </c>
      <c r="FY14" s="1">
        <f t="shared" si="3"/>
        <v>1941</v>
      </c>
      <c r="FZ14" s="1">
        <f t="shared" si="3"/>
        <v>1940</v>
      </c>
      <c r="GA14" s="1">
        <f t="shared" si="3"/>
        <v>1939</v>
      </c>
      <c r="GB14" s="1">
        <f t="shared" si="3"/>
        <v>1938</v>
      </c>
      <c r="GC14" s="1">
        <f t="shared" si="3"/>
        <v>1937</v>
      </c>
      <c r="GD14" s="1">
        <f t="shared" si="3"/>
        <v>1936</v>
      </c>
      <c r="GE14" s="1">
        <f t="shared" si="3"/>
        <v>1935</v>
      </c>
      <c r="GF14" s="1">
        <f t="shared" si="3"/>
        <v>1934</v>
      </c>
      <c r="GG14" s="1">
        <f t="shared" si="3"/>
        <v>1933</v>
      </c>
      <c r="GH14" s="1">
        <f t="shared" si="4"/>
        <v>1932</v>
      </c>
      <c r="GI14" s="1">
        <f t="shared" si="4"/>
        <v>1931</v>
      </c>
    </row>
    <row r="15" spans="2:250" ht="24.75" customHeight="1">
      <c r="B15" s="265"/>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7"/>
      <c r="AF15" s="43" t="str">
        <f>IF(AL15="","",$W$1-AL15)</f>
        <v/>
      </c>
      <c r="AG15" s="122">
        <v>5</v>
      </c>
      <c r="AH15" s="27"/>
      <c r="AI15" s="82"/>
      <c r="AJ15" s="82"/>
      <c r="AK15" s="82"/>
      <c r="AL15" s="25"/>
      <c r="AM15" s="36"/>
      <c r="AP15" s="115">
        <v>4</v>
      </c>
      <c r="AQ15" s="47"/>
      <c r="AR15" s="102"/>
      <c r="AS15" s="103"/>
      <c r="AT15" s="104"/>
      <c r="AU15" s="105"/>
      <c r="AV15" s="106"/>
      <c r="AW15" s="107"/>
      <c r="AX15" s="50"/>
      <c r="AY15" s="51"/>
      <c r="AZ15" s="58"/>
      <c r="BA15" s="41" t="str">
        <f t="shared" si="11"/>
        <v/>
      </c>
      <c r="BB15" s="41" t="str">
        <f t="shared" si="11"/>
        <v/>
      </c>
      <c r="BC15" s="1" t="str">
        <f t="shared" ref="BC15:BC39" si="17">IF(AV15="","",IF(COUNTIF(AV15,"*在住*"),"在","協"))</f>
        <v/>
      </c>
      <c r="BD15" s="1" t="str">
        <f t="shared" si="12"/>
        <v/>
      </c>
      <c r="BE15" s="7" t="str">
        <f t="shared" si="13"/>
        <v/>
      </c>
      <c r="BF15" s="1">
        <f t="shared" ref="BF15:BF40" si="18">SUM(BA15:BB15)</f>
        <v>0</v>
      </c>
      <c r="BG15" s="8" t="s">
        <v>49</v>
      </c>
      <c r="BH15" s="1">
        <f>$W$1-6</f>
        <v>2020</v>
      </c>
      <c r="BI15" s="1">
        <f t="shared" ref="BI15:BX20" si="19">BH15-1</f>
        <v>2019</v>
      </c>
      <c r="BJ15" s="1">
        <f t="shared" si="19"/>
        <v>2018</v>
      </c>
      <c r="BK15" s="1">
        <f t="shared" si="19"/>
        <v>2017</v>
      </c>
      <c r="BL15" s="1">
        <f t="shared" si="19"/>
        <v>2016</v>
      </c>
      <c r="BM15" s="1">
        <f t="shared" si="19"/>
        <v>2015</v>
      </c>
      <c r="BN15" s="1">
        <f t="shared" si="19"/>
        <v>2014</v>
      </c>
      <c r="BO15" s="1">
        <f t="shared" si="19"/>
        <v>2013</v>
      </c>
      <c r="BP15" s="1">
        <f t="shared" si="19"/>
        <v>2012</v>
      </c>
      <c r="BQ15" s="1">
        <f t="shared" si="19"/>
        <v>2011</v>
      </c>
      <c r="BR15" s="1">
        <f t="shared" si="19"/>
        <v>2010</v>
      </c>
      <c r="BS15" s="1">
        <f t="shared" si="19"/>
        <v>2009</v>
      </c>
      <c r="BT15" s="1">
        <f t="shared" si="19"/>
        <v>2008</v>
      </c>
      <c r="BU15" s="1">
        <f t="shared" si="19"/>
        <v>2007</v>
      </c>
      <c r="BV15" s="1">
        <f t="shared" si="19"/>
        <v>2006</v>
      </c>
      <c r="BW15" s="1">
        <f t="shared" si="19"/>
        <v>2005</v>
      </c>
      <c r="BX15" s="1">
        <f t="shared" si="19"/>
        <v>2004</v>
      </c>
      <c r="BY15" s="1">
        <f t="shared" ref="BY15:CN20" si="20">BX15-1</f>
        <v>2003</v>
      </c>
      <c r="BZ15" s="1">
        <f t="shared" si="20"/>
        <v>2002</v>
      </c>
      <c r="CA15" s="1">
        <f t="shared" si="20"/>
        <v>2001</v>
      </c>
      <c r="CB15" s="1">
        <f t="shared" si="20"/>
        <v>2000</v>
      </c>
      <c r="CC15" s="1">
        <f t="shared" si="20"/>
        <v>1999</v>
      </c>
      <c r="CD15" s="1">
        <f t="shared" si="20"/>
        <v>1998</v>
      </c>
      <c r="CE15" s="1">
        <f t="shared" si="20"/>
        <v>1997</v>
      </c>
      <c r="CF15" s="1">
        <f t="shared" si="20"/>
        <v>1996</v>
      </c>
      <c r="CG15" s="1">
        <f t="shared" si="20"/>
        <v>1995</v>
      </c>
      <c r="CH15" s="1">
        <f t="shared" si="20"/>
        <v>1994</v>
      </c>
      <c r="CI15" s="1">
        <f t="shared" si="20"/>
        <v>1993</v>
      </c>
      <c r="CJ15" s="1">
        <f t="shared" si="20"/>
        <v>1992</v>
      </c>
      <c r="CK15" s="1">
        <f t="shared" si="20"/>
        <v>1991</v>
      </c>
      <c r="CL15" s="1">
        <f t="shared" si="20"/>
        <v>1990</v>
      </c>
      <c r="CM15" s="1">
        <f t="shared" si="20"/>
        <v>1989</v>
      </c>
      <c r="CN15" s="1">
        <f t="shared" si="20"/>
        <v>1988</v>
      </c>
      <c r="CO15" s="1">
        <f t="shared" ref="CO15:DD20" si="21">CN15-1</f>
        <v>1987</v>
      </c>
      <c r="CP15" s="1">
        <f t="shared" si="21"/>
        <v>1986</v>
      </c>
      <c r="CQ15" s="1">
        <f t="shared" si="21"/>
        <v>1985</v>
      </c>
      <c r="CR15" s="1">
        <f t="shared" si="21"/>
        <v>1984</v>
      </c>
      <c r="CS15" s="1">
        <f t="shared" si="21"/>
        <v>1983</v>
      </c>
      <c r="CT15" s="1">
        <f t="shared" si="21"/>
        <v>1982</v>
      </c>
      <c r="CU15" s="1">
        <f t="shared" si="21"/>
        <v>1981</v>
      </c>
      <c r="CV15" s="1">
        <f t="shared" si="21"/>
        <v>1980</v>
      </c>
      <c r="CW15" s="1">
        <f t="shared" si="21"/>
        <v>1979</v>
      </c>
      <c r="CX15" s="1">
        <f t="shared" si="21"/>
        <v>1978</v>
      </c>
      <c r="CY15" s="1">
        <f t="shared" si="21"/>
        <v>1977</v>
      </c>
      <c r="CZ15" s="1">
        <f t="shared" si="21"/>
        <v>1976</v>
      </c>
      <c r="DA15" s="1">
        <f t="shared" si="21"/>
        <v>1975</v>
      </c>
      <c r="DB15" s="1">
        <f t="shared" si="21"/>
        <v>1974</v>
      </c>
      <c r="DC15" s="1">
        <f t="shared" si="21"/>
        <v>1973</v>
      </c>
      <c r="DD15" s="1">
        <f t="shared" si="21"/>
        <v>1972</v>
      </c>
      <c r="DE15" s="1">
        <f t="shared" ref="DE15:DT20" si="22">DD15-1</f>
        <v>1971</v>
      </c>
      <c r="DF15" s="1">
        <f t="shared" si="22"/>
        <v>1970</v>
      </c>
      <c r="DG15" s="1">
        <f t="shared" si="22"/>
        <v>1969</v>
      </c>
      <c r="DH15" s="1">
        <f t="shared" si="14"/>
        <v>1968</v>
      </c>
      <c r="DI15" s="1">
        <f t="shared" si="14"/>
        <v>1967</v>
      </c>
      <c r="DJ15" s="1">
        <f t="shared" si="14"/>
        <v>1966</v>
      </c>
      <c r="DK15" s="1">
        <f t="shared" si="14"/>
        <v>1965</v>
      </c>
      <c r="DL15" s="1">
        <f t="shared" si="14"/>
        <v>1964</v>
      </c>
      <c r="DM15" s="1">
        <f t="shared" si="14"/>
        <v>1963</v>
      </c>
      <c r="DN15" s="1">
        <f t="shared" si="14"/>
        <v>1962</v>
      </c>
      <c r="DO15" s="1">
        <f t="shared" si="14"/>
        <v>1961</v>
      </c>
      <c r="DP15" s="1">
        <f t="shared" si="14"/>
        <v>1960</v>
      </c>
      <c r="DQ15" s="1">
        <f t="shared" si="14"/>
        <v>1959</v>
      </c>
      <c r="DR15" s="1">
        <f t="shared" si="14"/>
        <v>1958</v>
      </c>
      <c r="DS15" s="1">
        <f t="shared" si="14"/>
        <v>1957</v>
      </c>
      <c r="DT15" s="1">
        <f t="shared" si="14"/>
        <v>1956</v>
      </c>
      <c r="DU15" s="1">
        <f t="shared" si="14"/>
        <v>1955</v>
      </c>
      <c r="DV15" s="1">
        <f t="shared" si="14"/>
        <v>1954</v>
      </c>
      <c r="DW15" s="1">
        <f t="shared" si="14"/>
        <v>1953</v>
      </c>
      <c r="DX15" s="1">
        <f t="shared" si="15"/>
        <v>1952</v>
      </c>
      <c r="DY15" s="1">
        <f t="shared" si="15"/>
        <v>1951</v>
      </c>
      <c r="DZ15" s="1">
        <f t="shared" si="15"/>
        <v>1950</v>
      </c>
      <c r="EA15" s="1">
        <f t="shared" si="15"/>
        <v>1949</v>
      </c>
      <c r="EB15" s="1">
        <f t="shared" si="15"/>
        <v>1948</v>
      </c>
      <c r="EC15" s="1">
        <f t="shared" si="15"/>
        <v>1947</v>
      </c>
      <c r="ED15" s="1">
        <f t="shared" si="15"/>
        <v>1946</v>
      </c>
      <c r="EE15" s="1">
        <f t="shared" si="15"/>
        <v>1945</v>
      </c>
      <c r="EF15" s="1">
        <f t="shared" si="15"/>
        <v>1944</v>
      </c>
      <c r="EG15" s="1">
        <f t="shared" si="15"/>
        <v>1943</v>
      </c>
      <c r="EH15" s="1">
        <f t="shared" si="15"/>
        <v>1942</v>
      </c>
      <c r="EI15" s="1">
        <f t="shared" si="15"/>
        <v>1941</v>
      </c>
      <c r="EJ15" s="1">
        <f t="shared" si="15"/>
        <v>1940</v>
      </c>
      <c r="EK15" s="1">
        <f t="shared" si="15"/>
        <v>1939</v>
      </c>
      <c r="EL15" s="1">
        <f t="shared" si="15"/>
        <v>1938</v>
      </c>
      <c r="EM15" s="1">
        <f t="shared" si="15"/>
        <v>1937</v>
      </c>
      <c r="EN15" s="1">
        <f t="shared" si="16"/>
        <v>1936</v>
      </c>
      <c r="EO15" s="1">
        <f t="shared" si="16"/>
        <v>1935</v>
      </c>
      <c r="EP15" s="1">
        <f t="shared" si="16"/>
        <v>1934</v>
      </c>
      <c r="EQ15" s="1">
        <f t="shared" si="16"/>
        <v>1933</v>
      </c>
      <c r="ER15" s="1">
        <f t="shared" si="16"/>
        <v>1932</v>
      </c>
      <c r="ES15" s="1">
        <f t="shared" si="16"/>
        <v>1931</v>
      </c>
      <c r="ET15" s="1">
        <f t="shared" si="16"/>
        <v>1930</v>
      </c>
      <c r="EU15" s="1">
        <f t="shared" si="16"/>
        <v>1929</v>
      </c>
      <c r="EV15" s="1">
        <f t="shared" si="16"/>
        <v>1928</v>
      </c>
      <c r="EW15" s="1">
        <f t="shared" si="16"/>
        <v>1927</v>
      </c>
      <c r="EX15" s="1">
        <f t="shared" si="16"/>
        <v>1926</v>
      </c>
      <c r="EY15" s="8" t="s">
        <v>163</v>
      </c>
      <c r="EZ15" s="1">
        <f>$W$1-65</f>
        <v>1961</v>
      </c>
      <c r="FA15" s="1">
        <f t="shared" si="9"/>
        <v>1960</v>
      </c>
      <c r="FB15" s="1">
        <f t="shared" si="2"/>
        <v>1959</v>
      </c>
      <c r="FC15" s="1">
        <f t="shared" si="2"/>
        <v>1958</v>
      </c>
      <c r="FD15" s="1">
        <f t="shared" si="2"/>
        <v>1957</v>
      </c>
      <c r="FE15" s="1">
        <f t="shared" si="2"/>
        <v>1956</v>
      </c>
      <c r="FF15" s="1">
        <f t="shared" si="2"/>
        <v>1955</v>
      </c>
      <c r="FG15" s="1">
        <f t="shared" si="2"/>
        <v>1954</v>
      </c>
      <c r="FH15" s="1">
        <f t="shared" si="2"/>
        <v>1953</v>
      </c>
      <c r="FI15" s="1">
        <f t="shared" si="2"/>
        <v>1952</v>
      </c>
      <c r="FJ15" s="1">
        <f t="shared" si="2"/>
        <v>1951</v>
      </c>
      <c r="FK15" s="1">
        <f t="shared" si="2"/>
        <v>1950</v>
      </c>
      <c r="FL15" s="1">
        <f t="shared" si="2"/>
        <v>1949</v>
      </c>
      <c r="FM15" s="1">
        <f t="shared" si="2"/>
        <v>1948</v>
      </c>
      <c r="FN15" s="1">
        <f t="shared" si="2"/>
        <v>1947</v>
      </c>
      <c r="FO15" s="1">
        <f t="shared" si="2"/>
        <v>1946</v>
      </c>
      <c r="FP15" s="1">
        <f t="shared" si="2"/>
        <v>1945</v>
      </c>
      <c r="FQ15" s="1">
        <f t="shared" si="2"/>
        <v>1944</v>
      </c>
      <c r="FR15" s="1">
        <f t="shared" si="3"/>
        <v>1943</v>
      </c>
      <c r="FS15" s="1">
        <f t="shared" si="3"/>
        <v>1942</v>
      </c>
      <c r="FT15" s="1">
        <f t="shared" si="3"/>
        <v>1941</v>
      </c>
      <c r="FU15" s="1">
        <f t="shared" si="3"/>
        <v>1940</v>
      </c>
      <c r="FV15" s="1">
        <f t="shared" si="3"/>
        <v>1939</v>
      </c>
      <c r="FW15" s="1">
        <f t="shared" si="3"/>
        <v>1938</v>
      </c>
      <c r="FX15" s="1">
        <f t="shared" si="3"/>
        <v>1937</v>
      </c>
      <c r="FY15" s="1">
        <f t="shared" si="3"/>
        <v>1936</v>
      </c>
      <c r="FZ15" s="1">
        <f t="shared" si="3"/>
        <v>1935</v>
      </c>
      <c r="GA15" s="1">
        <f t="shared" si="3"/>
        <v>1934</v>
      </c>
      <c r="GB15" s="1">
        <f t="shared" si="3"/>
        <v>1933</v>
      </c>
      <c r="GC15" s="1">
        <f t="shared" si="3"/>
        <v>1932</v>
      </c>
      <c r="GD15" s="1">
        <f t="shared" si="3"/>
        <v>1931</v>
      </c>
    </row>
    <row r="16" spans="2:250" ht="24.75" customHeight="1">
      <c r="B16" s="265"/>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7"/>
      <c r="AF16" s="43" t="str">
        <f t="shared" si="10"/>
        <v/>
      </c>
      <c r="AG16" s="122">
        <v>6</v>
      </c>
      <c r="AH16" s="27"/>
      <c r="AI16" s="82"/>
      <c r="AJ16" s="82"/>
      <c r="AK16" s="82"/>
      <c r="AL16" s="25"/>
      <c r="AM16" s="36"/>
      <c r="AP16" s="115">
        <v>5</v>
      </c>
      <c r="AQ16" s="47"/>
      <c r="AR16" s="102"/>
      <c r="AS16" s="103"/>
      <c r="AT16" s="104"/>
      <c r="AU16" s="105"/>
      <c r="AV16" s="106"/>
      <c r="AW16" s="107"/>
      <c r="AX16" s="50"/>
      <c r="AY16" s="51"/>
      <c r="AZ16" s="58"/>
      <c r="BA16" s="41" t="str">
        <f t="shared" si="11"/>
        <v/>
      </c>
      <c r="BB16" s="41" t="str">
        <f t="shared" si="11"/>
        <v/>
      </c>
      <c r="BC16" s="1" t="str">
        <f t="shared" si="17"/>
        <v/>
      </c>
      <c r="BD16" s="1" t="str">
        <f t="shared" si="12"/>
        <v/>
      </c>
      <c r="BE16" s="7" t="str">
        <f t="shared" si="13"/>
        <v/>
      </c>
      <c r="BF16" s="1">
        <f t="shared" si="18"/>
        <v>0</v>
      </c>
      <c r="BG16" s="8" t="s">
        <v>50</v>
      </c>
      <c r="BH16" s="1">
        <f>$W$1-40</f>
        <v>1986</v>
      </c>
      <c r="BI16" s="1">
        <f t="shared" si="19"/>
        <v>1985</v>
      </c>
      <c r="BJ16" s="1">
        <f t="shared" si="19"/>
        <v>1984</v>
      </c>
      <c r="BK16" s="1">
        <f t="shared" si="19"/>
        <v>1983</v>
      </c>
      <c r="BL16" s="1">
        <f t="shared" si="19"/>
        <v>1982</v>
      </c>
      <c r="BM16" s="1">
        <f t="shared" si="19"/>
        <v>1981</v>
      </c>
      <c r="BN16" s="1">
        <f t="shared" si="19"/>
        <v>1980</v>
      </c>
      <c r="BO16" s="1">
        <f t="shared" si="19"/>
        <v>1979</v>
      </c>
      <c r="BP16" s="1">
        <f t="shared" si="19"/>
        <v>1978</v>
      </c>
      <c r="BQ16" s="1">
        <f t="shared" si="19"/>
        <v>1977</v>
      </c>
      <c r="BR16" s="1">
        <f t="shared" si="19"/>
        <v>1976</v>
      </c>
      <c r="BS16" s="1">
        <f t="shared" si="19"/>
        <v>1975</v>
      </c>
      <c r="BT16" s="1">
        <f t="shared" si="19"/>
        <v>1974</v>
      </c>
      <c r="BU16" s="1">
        <f t="shared" si="19"/>
        <v>1973</v>
      </c>
      <c r="BV16" s="1">
        <f t="shared" si="19"/>
        <v>1972</v>
      </c>
      <c r="BW16" s="1">
        <f t="shared" si="19"/>
        <v>1971</v>
      </c>
      <c r="BX16" s="1">
        <f t="shared" si="19"/>
        <v>1970</v>
      </c>
      <c r="BY16" s="1">
        <f t="shared" si="20"/>
        <v>1969</v>
      </c>
      <c r="BZ16" s="1">
        <f t="shared" si="20"/>
        <v>1968</v>
      </c>
      <c r="CA16" s="1">
        <f t="shared" si="20"/>
        <v>1967</v>
      </c>
      <c r="CB16" s="1">
        <f t="shared" si="20"/>
        <v>1966</v>
      </c>
      <c r="CC16" s="1">
        <f t="shared" si="20"/>
        <v>1965</v>
      </c>
      <c r="CD16" s="1">
        <f t="shared" si="20"/>
        <v>1964</v>
      </c>
      <c r="CE16" s="1">
        <f t="shared" si="20"/>
        <v>1963</v>
      </c>
      <c r="CF16" s="1">
        <f t="shared" si="20"/>
        <v>1962</v>
      </c>
      <c r="CG16" s="1">
        <f t="shared" si="20"/>
        <v>1961</v>
      </c>
      <c r="CH16" s="1">
        <f t="shared" si="20"/>
        <v>1960</v>
      </c>
      <c r="CI16" s="1">
        <f t="shared" si="20"/>
        <v>1959</v>
      </c>
      <c r="CJ16" s="1">
        <f t="shared" si="20"/>
        <v>1958</v>
      </c>
      <c r="CK16" s="1">
        <f t="shared" si="20"/>
        <v>1957</v>
      </c>
      <c r="CL16" s="1">
        <f t="shared" si="20"/>
        <v>1956</v>
      </c>
      <c r="CM16" s="1">
        <f t="shared" si="20"/>
        <v>1955</v>
      </c>
      <c r="CN16" s="1">
        <f t="shared" si="20"/>
        <v>1954</v>
      </c>
      <c r="CO16" s="1">
        <f t="shared" si="21"/>
        <v>1953</v>
      </c>
      <c r="CP16" s="1">
        <f t="shared" si="21"/>
        <v>1952</v>
      </c>
      <c r="CQ16" s="1">
        <f t="shared" si="21"/>
        <v>1951</v>
      </c>
      <c r="CR16" s="1">
        <f t="shared" si="21"/>
        <v>1950</v>
      </c>
      <c r="CS16" s="1">
        <f t="shared" si="21"/>
        <v>1949</v>
      </c>
      <c r="CT16" s="1">
        <f t="shared" si="21"/>
        <v>1948</v>
      </c>
      <c r="CU16" s="1">
        <f t="shared" si="21"/>
        <v>1947</v>
      </c>
      <c r="CV16" s="1">
        <f t="shared" si="21"/>
        <v>1946</v>
      </c>
      <c r="CW16" s="1">
        <f t="shared" si="21"/>
        <v>1945</v>
      </c>
      <c r="CX16" s="1">
        <f t="shared" si="21"/>
        <v>1944</v>
      </c>
      <c r="CY16" s="1">
        <f t="shared" si="21"/>
        <v>1943</v>
      </c>
      <c r="CZ16" s="1">
        <f t="shared" si="21"/>
        <v>1942</v>
      </c>
      <c r="DA16" s="1">
        <f t="shared" si="21"/>
        <v>1941</v>
      </c>
      <c r="DB16" s="1">
        <f t="shared" si="21"/>
        <v>1940</v>
      </c>
      <c r="DC16" s="1">
        <f t="shared" si="21"/>
        <v>1939</v>
      </c>
      <c r="DD16" s="1">
        <f t="shared" si="21"/>
        <v>1938</v>
      </c>
      <c r="DE16" s="1">
        <f t="shared" si="22"/>
        <v>1937</v>
      </c>
      <c r="DF16" s="1">
        <f t="shared" si="22"/>
        <v>1936</v>
      </c>
      <c r="DG16" s="1">
        <f t="shared" si="22"/>
        <v>1935</v>
      </c>
      <c r="DH16" s="1">
        <f t="shared" si="22"/>
        <v>1934</v>
      </c>
      <c r="DI16" s="1">
        <f t="shared" si="22"/>
        <v>1933</v>
      </c>
      <c r="DJ16" s="1">
        <f t="shared" si="22"/>
        <v>1932</v>
      </c>
      <c r="DK16" s="1">
        <f t="shared" si="22"/>
        <v>1931</v>
      </c>
      <c r="DL16" s="1">
        <f t="shared" si="22"/>
        <v>1930</v>
      </c>
      <c r="DM16" s="1">
        <f t="shared" si="22"/>
        <v>1929</v>
      </c>
      <c r="DN16" s="1">
        <f t="shared" si="22"/>
        <v>1928</v>
      </c>
      <c r="DO16" s="1">
        <f t="shared" si="22"/>
        <v>1927</v>
      </c>
      <c r="DP16" s="1">
        <f t="shared" si="22"/>
        <v>1926</v>
      </c>
      <c r="EY16" s="8" t="s">
        <v>164</v>
      </c>
      <c r="EZ16" s="1">
        <f>$W$1-70</f>
        <v>1956</v>
      </c>
      <c r="FA16" s="1">
        <f t="shared" ref="FA16:GD16" si="23">EZ16-1</f>
        <v>1955</v>
      </c>
      <c r="FB16" s="1">
        <f t="shared" si="23"/>
        <v>1954</v>
      </c>
      <c r="FC16" s="1">
        <f t="shared" si="23"/>
        <v>1953</v>
      </c>
      <c r="FD16" s="1">
        <f t="shared" si="23"/>
        <v>1952</v>
      </c>
      <c r="FE16" s="1">
        <f t="shared" si="23"/>
        <v>1951</v>
      </c>
      <c r="FF16" s="1">
        <f t="shared" si="23"/>
        <v>1950</v>
      </c>
      <c r="FG16" s="1">
        <f t="shared" si="23"/>
        <v>1949</v>
      </c>
      <c r="FH16" s="1">
        <f t="shared" si="23"/>
        <v>1948</v>
      </c>
      <c r="FI16" s="1">
        <f t="shared" si="23"/>
        <v>1947</v>
      </c>
      <c r="FJ16" s="1">
        <f t="shared" si="23"/>
        <v>1946</v>
      </c>
      <c r="FK16" s="1">
        <f t="shared" si="23"/>
        <v>1945</v>
      </c>
      <c r="FL16" s="1">
        <f t="shared" si="23"/>
        <v>1944</v>
      </c>
      <c r="FM16" s="1">
        <f t="shared" si="23"/>
        <v>1943</v>
      </c>
      <c r="FN16" s="1">
        <f t="shared" si="23"/>
        <v>1942</v>
      </c>
      <c r="FO16" s="1">
        <f t="shared" si="23"/>
        <v>1941</v>
      </c>
      <c r="FP16" s="1">
        <f t="shared" si="23"/>
        <v>1940</v>
      </c>
      <c r="FQ16" s="1">
        <f t="shared" si="23"/>
        <v>1939</v>
      </c>
      <c r="FR16" s="1">
        <f t="shared" si="23"/>
        <v>1938</v>
      </c>
      <c r="FS16" s="1">
        <f t="shared" si="23"/>
        <v>1937</v>
      </c>
      <c r="FT16" s="1">
        <f t="shared" si="23"/>
        <v>1936</v>
      </c>
      <c r="FU16" s="1">
        <f t="shared" si="23"/>
        <v>1935</v>
      </c>
      <c r="FV16" s="1">
        <f t="shared" si="23"/>
        <v>1934</v>
      </c>
      <c r="FW16" s="1">
        <f t="shared" si="23"/>
        <v>1933</v>
      </c>
      <c r="FX16" s="1">
        <f t="shared" si="23"/>
        <v>1932</v>
      </c>
      <c r="FY16" s="1">
        <f t="shared" si="23"/>
        <v>1931</v>
      </c>
      <c r="FZ16" s="1">
        <f t="shared" si="23"/>
        <v>1930</v>
      </c>
      <c r="GA16" s="1">
        <f t="shared" si="23"/>
        <v>1929</v>
      </c>
      <c r="GB16" s="1">
        <f t="shared" si="23"/>
        <v>1928</v>
      </c>
      <c r="GC16" s="1">
        <f t="shared" si="23"/>
        <v>1927</v>
      </c>
      <c r="GD16" s="1">
        <f t="shared" si="23"/>
        <v>1926</v>
      </c>
    </row>
    <row r="17" spans="2:250" ht="24.75" customHeight="1">
      <c r="B17" s="265"/>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7"/>
      <c r="AF17" s="43" t="str">
        <f t="shared" si="10"/>
        <v/>
      </c>
      <c r="AG17" s="122">
        <v>7</v>
      </c>
      <c r="AH17" s="27"/>
      <c r="AI17" s="82"/>
      <c r="AJ17" s="82"/>
      <c r="AK17" s="82"/>
      <c r="AL17" s="25"/>
      <c r="AM17" s="36"/>
      <c r="AP17" s="115">
        <v>6</v>
      </c>
      <c r="AQ17" s="47"/>
      <c r="AR17" s="102"/>
      <c r="AS17" s="103"/>
      <c r="AT17" s="104"/>
      <c r="AU17" s="105"/>
      <c r="AV17" s="106"/>
      <c r="AW17" s="107"/>
      <c r="AX17" s="50"/>
      <c r="AY17" s="51"/>
      <c r="AZ17" s="58"/>
      <c r="BA17" s="41" t="str">
        <f t="shared" si="11"/>
        <v/>
      </c>
      <c r="BB17" s="41" t="str">
        <f t="shared" si="11"/>
        <v/>
      </c>
      <c r="BC17" s="1" t="str">
        <f t="shared" si="17"/>
        <v/>
      </c>
      <c r="BD17" s="1" t="str">
        <f t="shared" si="12"/>
        <v/>
      </c>
      <c r="BE17" s="7" t="str">
        <f t="shared" si="13"/>
        <v/>
      </c>
      <c r="BF17" s="1">
        <f t="shared" si="18"/>
        <v>0</v>
      </c>
      <c r="BG17" s="8" t="s">
        <v>51</v>
      </c>
      <c r="BH17" s="1">
        <f>$W$1-50</f>
        <v>1976</v>
      </c>
      <c r="BI17" s="1">
        <f t="shared" si="19"/>
        <v>1975</v>
      </c>
      <c r="BJ17" s="1">
        <f t="shared" si="19"/>
        <v>1974</v>
      </c>
      <c r="BK17" s="1">
        <f t="shared" si="19"/>
        <v>1973</v>
      </c>
      <c r="BL17" s="1">
        <f t="shared" si="19"/>
        <v>1972</v>
      </c>
      <c r="BM17" s="1">
        <f t="shared" si="19"/>
        <v>1971</v>
      </c>
      <c r="BN17" s="1">
        <f t="shared" si="19"/>
        <v>1970</v>
      </c>
      <c r="BO17" s="1">
        <f t="shared" si="19"/>
        <v>1969</v>
      </c>
      <c r="BP17" s="1">
        <f t="shared" si="19"/>
        <v>1968</v>
      </c>
      <c r="BQ17" s="1">
        <f t="shared" si="19"/>
        <v>1967</v>
      </c>
      <c r="BR17" s="1">
        <f t="shared" si="19"/>
        <v>1966</v>
      </c>
      <c r="BS17" s="1">
        <f t="shared" si="19"/>
        <v>1965</v>
      </c>
      <c r="BT17" s="1">
        <f t="shared" si="19"/>
        <v>1964</v>
      </c>
      <c r="BU17" s="1">
        <f t="shared" si="19"/>
        <v>1963</v>
      </c>
      <c r="BV17" s="1">
        <f t="shared" si="19"/>
        <v>1962</v>
      </c>
      <c r="BW17" s="1">
        <f t="shared" si="19"/>
        <v>1961</v>
      </c>
      <c r="BX17" s="1">
        <f t="shared" si="19"/>
        <v>1960</v>
      </c>
      <c r="BY17" s="1">
        <f t="shared" si="20"/>
        <v>1959</v>
      </c>
      <c r="BZ17" s="1">
        <f t="shared" si="20"/>
        <v>1958</v>
      </c>
      <c r="CA17" s="1">
        <f t="shared" si="20"/>
        <v>1957</v>
      </c>
      <c r="CB17" s="1">
        <f t="shared" si="20"/>
        <v>1956</v>
      </c>
      <c r="CC17" s="1">
        <f t="shared" si="20"/>
        <v>1955</v>
      </c>
      <c r="CD17" s="1">
        <f t="shared" si="20"/>
        <v>1954</v>
      </c>
      <c r="CE17" s="1">
        <f t="shared" si="20"/>
        <v>1953</v>
      </c>
      <c r="CF17" s="1">
        <f t="shared" si="20"/>
        <v>1952</v>
      </c>
      <c r="CG17" s="1">
        <f t="shared" si="20"/>
        <v>1951</v>
      </c>
      <c r="CH17" s="1">
        <f t="shared" si="20"/>
        <v>1950</v>
      </c>
      <c r="CI17" s="1">
        <f t="shared" si="20"/>
        <v>1949</v>
      </c>
      <c r="CJ17" s="1">
        <f t="shared" si="20"/>
        <v>1948</v>
      </c>
      <c r="CK17" s="1">
        <f t="shared" si="20"/>
        <v>1947</v>
      </c>
      <c r="CL17" s="1">
        <f t="shared" si="20"/>
        <v>1946</v>
      </c>
      <c r="CM17" s="1">
        <f t="shared" si="20"/>
        <v>1945</v>
      </c>
      <c r="CN17" s="1">
        <f t="shared" si="20"/>
        <v>1944</v>
      </c>
      <c r="CO17" s="1">
        <f t="shared" si="21"/>
        <v>1943</v>
      </c>
      <c r="CP17" s="1">
        <f t="shared" si="21"/>
        <v>1942</v>
      </c>
      <c r="CQ17" s="1">
        <f t="shared" si="21"/>
        <v>1941</v>
      </c>
      <c r="CR17" s="1">
        <f t="shared" si="21"/>
        <v>1940</v>
      </c>
      <c r="CS17" s="1">
        <f t="shared" si="21"/>
        <v>1939</v>
      </c>
      <c r="CT17" s="1">
        <f t="shared" si="21"/>
        <v>1938</v>
      </c>
      <c r="CU17" s="1">
        <f t="shared" si="21"/>
        <v>1937</v>
      </c>
      <c r="CV17" s="1">
        <f t="shared" si="21"/>
        <v>1936</v>
      </c>
      <c r="CW17" s="1">
        <f t="shared" si="21"/>
        <v>1935</v>
      </c>
      <c r="CX17" s="1">
        <f t="shared" si="21"/>
        <v>1934</v>
      </c>
      <c r="CY17" s="1">
        <f t="shared" si="21"/>
        <v>1933</v>
      </c>
      <c r="CZ17" s="1">
        <f t="shared" si="21"/>
        <v>1932</v>
      </c>
      <c r="DA17" s="1">
        <f t="shared" si="21"/>
        <v>1931</v>
      </c>
      <c r="DB17" s="1">
        <f t="shared" si="21"/>
        <v>1930</v>
      </c>
      <c r="DC17" s="1">
        <f t="shared" si="21"/>
        <v>1929</v>
      </c>
      <c r="DD17" s="1">
        <f t="shared" si="21"/>
        <v>1928</v>
      </c>
      <c r="DE17" s="1">
        <f t="shared" si="22"/>
        <v>1927</v>
      </c>
      <c r="DF17" s="1">
        <f t="shared" si="22"/>
        <v>1926</v>
      </c>
      <c r="EY17" s="8" t="s">
        <v>165</v>
      </c>
      <c r="EZ17" s="1">
        <f>$W$1-75</f>
        <v>1951</v>
      </c>
      <c r="FA17" s="1">
        <f t="shared" ref="FA17:GD17" si="24">EZ17-1</f>
        <v>1950</v>
      </c>
      <c r="FB17" s="1">
        <f t="shared" si="24"/>
        <v>1949</v>
      </c>
      <c r="FC17" s="1">
        <f t="shared" si="24"/>
        <v>1948</v>
      </c>
      <c r="FD17" s="1">
        <f t="shared" si="24"/>
        <v>1947</v>
      </c>
      <c r="FE17" s="1">
        <f t="shared" si="24"/>
        <v>1946</v>
      </c>
      <c r="FF17" s="1">
        <f t="shared" si="24"/>
        <v>1945</v>
      </c>
      <c r="FG17" s="1">
        <f t="shared" si="24"/>
        <v>1944</v>
      </c>
      <c r="FH17" s="1">
        <f t="shared" si="24"/>
        <v>1943</v>
      </c>
      <c r="FI17" s="1">
        <f t="shared" si="24"/>
        <v>1942</v>
      </c>
      <c r="FJ17" s="1">
        <f t="shared" si="24"/>
        <v>1941</v>
      </c>
      <c r="FK17" s="1">
        <f t="shared" si="24"/>
        <v>1940</v>
      </c>
      <c r="FL17" s="1">
        <f t="shared" si="24"/>
        <v>1939</v>
      </c>
      <c r="FM17" s="1">
        <f t="shared" si="24"/>
        <v>1938</v>
      </c>
      <c r="FN17" s="1">
        <f t="shared" si="24"/>
        <v>1937</v>
      </c>
      <c r="FO17" s="1">
        <f t="shared" si="24"/>
        <v>1936</v>
      </c>
      <c r="FP17" s="1">
        <f t="shared" si="24"/>
        <v>1935</v>
      </c>
      <c r="FQ17" s="1">
        <f t="shared" si="24"/>
        <v>1934</v>
      </c>
      <c r="FR17" s="1">
        <f t="shared" si="24"/>
        <v>1933</v>
      </c>
      <c r="FS17" s="1">
        <f t="shared" si="24"/>
        <v>1932</v>
      </c>
      <c r="FT17" s="1">
        <f t="shared" si="24"/>
        <v>1931</v>
      </c>
      <c r="FU17" s="1">
        <f t="shared" si="24"/>
        <v>1930</v>
      </c>
      <c r="FV17" s="1">
        <f t="shared" si="24"/>
        <v>1929</v>
      </c>
      <c r="FW17" s="1">
        <f t="shared" si="24"/>
        <v>1928</v>
      </c>
      <c r="FX17" s="1">
        <f t="shared" si="24"/>
        <v>1927</v>
      </c>
      <c r="FY17" s="1">
        <f t="shared" si="24"/>
        <v>1926</v>
      </c>
      <c r="FZ17" s="1">
        <f t="shared" si="24"/>
        <v>1925</v>
      </c>
      <c r="GA17" s="1">
        <f t="shared" si="24"/>
        <v>1924</v>
      </c>
      <c r="GB17" s="1">
        <f t="shared" si="24"/>
        <v>1923</v>
      </c>
      <c r="GC17" s="1">
        <f t="shared" si="24"/>
        <v>1922</v>
      </c>
      <c r="GD17" s="1">
        <f t="shared" si="24"/>
        <v>1921</v>
      </c>
      <c r="GE17" s="1">
        <f t="shared" ref="GE17:HJ17" si="25">GD17-1</f>
        <v>1920</v>
      </c>
      <c r="GF17" s="1">
        <f t="shared" si="25"/>
        <v>1919</v>
      </c>
      <c r="GG17" s="1">
        <f t="shared" si="25"/>
        <v>1918</v>
      </c>
      <c r="GH17" s="1">
        <f t="shared" si="25"/>
        <v>1917</v>
      </c>
      <c r="GI17" s="1">
        <f t="shared" si="25"/>
        <v>1916</v>
      </c>
      <c r="GJ17" s="1">
        <f t="shared" si="25"/>
        <v>1915</v>
      </c>
      <c r="GK17" s="1">
        <f t="shared" si="25"/>
        <v>1914</v>
      </c>
      <c r="GL17" s="1">
        <f t="shared" si="25"/>
        <v>1913</v>
      </c>
      <c r="GM17" s="1">
        <f t="shared" si="25"/>
        <v>1912</v>
      </c>
      <c r="GN17" s="1">
        <f t="shared" si="25"/>
        <v>1911</v>
      </c>
      <c r="GO17" s="1">
        <f t="shared" si="25"/>
        <v>1910</v>
      </c>
      <c r="GP17" s="1">
        <f t="shared" si="25"/>
        <v>1909</v>
      </c>
      <c r="GQ17" s="1">
        <f t="shared" si="25"/>
        <v>1908</v>
      </c>
      <c r="GR17" s="1">
        <f t="shared" si="25"/>
        <v>1907</v>
      </c>
      <c r="GS17" s="1">
        <f t="shared" si="25"/>
        <v>1906</v>
      </c>
      <c r="GT17" s="1">
        <f t="shared" si="25"/>
        <v>1905</v>
      </c>
      <c r="GU17" s="1">
        <f t="shared" si="25"/>
        <v>1904</v>
      </c>
      <c r="GV17" s="1">
        <f t="shared" si="25"/>
        <v>1903</v>
      </c>
      <c r="GW17" s="1">
        <f t="shared" si="25"/>
        <v>1902</v>
      </c>
      <c r="GX17" s="1">
        <f t="shared" si="25"/>
        <v>1901</v>
      </c>
      <c r="GY17" s="1">
        <f t="shared" si="25"/>
        <v>1900</v>
      </c>
      <c r="GZ17" s="1">
        <f t="shared" si="25"/>
        <v>1899</v>
      </c>
      <c r="HA17" s="1">
        <f t="shared" si="25"/>
        <v>1898</v>
      </c>
      <c r="HB17" s="1">
        <f t="shared" si="25"/>
        <v>1897</v>
      </c>
      <c r="HC17" s="1">
        <f t="shared" si="25"/>
        <v>1896</v>
      </c>
      <c r="HD17" s="1">
        <f t="shared" si="25"/>
        <v>1895</v>
      </c>
      <c r="HE17" s="1">
        <f t="shared" si="25"/>
        <v>1894</v>
      </c>
      <c r="HF17" s="1">
        <f t="shared" si="25"/>
        <v>1893</v>
      </c>
      <c r="HG17" s="1">
        <f t="shared" si="25"/>
        <v>1892</v>
      </c>
      <c r="HH17" s="1">
        <f t="shared" si="25"/>
        <v>1891</v>
      </c>
      <c r="HI17" s="1">
        <f t="shared" si="25"/>
        <v>1890</v>
      </c>
      <c r="HJ17" s="1">
        <f t="shared" si="25"/>
        <v>1889</v>
      </c>
      <c r="HK17" s="1">
        <f t="shared" ref="HK17:IP17" si="26">HJ17-1</f>
        <v>1888</v>
      </c>
      <c r="HL17" s="1">
        <f t="shared" si="26"/>
        <v>1887</v>
      </c>
      <c r="HM17" s="1">
        <f t="shared" si="26"/>
        <v>1886</v>
      </c>
      <c r="HN17" s="1">
        <f t="shared" si="26"/>
        <v>1885</v>
      </c>
      <c r="HO17" s="1">
        <f t="shared" si="26"/>
        <v>1884</v>
      </c>
      <c r="HP17" s="1">
        <f t="shared" si="26"/>
        <v>1883</v>
      </c>
      <c r="HQ17" s="1">
        <f t="shared" si="26"/>
        <v>1882</v>
      </c>
      <c r="HR17" s="1">
        <f t="shared" si="26"/>
        <v>1881</v>
      </c>
      <c r="HS17" s="1">
        <f t="shared" si="26"/>
        <v>1880</v>
      </c>
      <c r="HT17" s="1">
        <f t="shared" si="26"/>
        <v>1879</v>
      </c>
      <c r="HU17" s="1">
        <f t="shared" si="26"/>
        <v>1878</v>
      </c>
      <c r="HV17" s="1">
        <f t="shared" si="26"/>
        <v>1877</v>
      </c>
      <c r="HW17" s="1">
        <f t="shared" si="26"/>
        <v>1876</v>
      </c>
      <c r="HX17" s="1">
        <f t="shared" si="26"/>
        <v>1875</v>
      </c>
      <c r="HY17" s="1">
        <f t="shared" si="26"/>
        <v>1874</v>
      </c>
      <c r="HZ17" s="1">
        <f t="shared" si="26"/>
        <v>1873</v>
      </c>
      <c r="IA17" s="1">
        <f t="shared" si="26"/>
        <v>1872</v>
      </c>
      <c r="IB17" s="1">
        <f t="shared" si="26"/>
        <v>1871</v>
      </c>
      <c r="IC17" s="1">
        <f t="shared" si="26"/>
        <v>1870</v>
      </c>
      <c r="ID17" s="1">
        <f t="shared" si="26"/>
        <v>1869</v>
      </c>
      <c r="IE17" s="1">
        <f t="shared" si="26"/>
        <v>1868</v>
      </c>
      <c r="IF17" s="1">
        <f t="shared" si="26"/>
        <v>1867</v>
      </c>
      <c r="IG17" s="1">
        <f t="shared" si="26"/>
        <v>1866</v>
      </c>
      <c r="IH17" s="1">
        <f t="shared" si="26"/>
        <v>1865</v>
      </c>
      <c r="II17" s="1">
        <f t="shared" si="26"/>
        <v>1864</v>
      </c>
      <c r="IJ17" s="1">
        <f t="shared" si="26"/>
        <v>1863</v>
      </c>
      <c r="IK17" s="1">
        <f t="shared" si="26"/>
        <v>1862</v>
      </c>
      <c r="IL17" s="1">
        <f t="shared" si="26"/>
        <v>1861</v>
      </c>
      <c r="IM17" s="1">
        <f t="shared" si="26"/>
        <v>1860</v>
      </c>
      <c r="IN17" s="1">
        <f t="shared" si="26"/>
        <v>1859</v>
      </c>
      <c r="IO17" s="1">
        <f t="shared" si="26"/>
        <v>1858</v>
      </c>
      <c r="IP17" s="1">
        <f t="shared" si="26"/>
        <v>1857</v>
      </c>
    </row>
    <row r="18" spans="2:250" ht="24.75" customHeight="1">
      <c r="B18" s="265"/>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7"/>
      <c r="AF18" s="43" t="str">
        <f t="shared" si="10"/>
        <v/>
      </c>
      <c r="AG18" s="122">
        <v>8</v>
      </c>
      <c r="AH18" s="27"/>
      <c r="AI18" s="82"/>
      <c r="AJ18" s="82"/>
      <c r="AK18" s="82"/>
      <c r="AL18" s="25"/>
      <c r="AM18" s="36"/>
      <c r="AP18" s="115">
        <v>7</v>
      </c>
      <c r="AQ18" s="47"/>
      <c r="AR18" s="102"/>
      <c r="AS18" s="103"/>
      <c r="AT18" s="104"/>
      <c r="AU18" s="105"/>
      <c r="AV18" s="106"/>
      <c r="AW18" s="107"/>
      <c r="AX18" s="50"/>
      <c r="AY18" s="51"/>
      <c r="AZ18" s="58"/>
      <c r="BA18" s="41" t="str">
        <f t="shared" si="11"/>
        <v/>
      </c>
      <c r="BB18" s="41" t="str">
        <f t="shared" si="11"/>
        <v/>
      </c>
      <c r="BC18" s="1" t="str">
        <f t="shared" si="17"/>
        <v/>
      </c>
      <c r="BD18" s="1" t="str">
        <f t="shared" si="12"/>
        <v/>
      </c>
      <c r="BE18" s="7" t="str">
        <f t="shared" si="13"/>
        <v/>
      </c>
      <c r="BF18" s="1">
        <f t="shared" si="18"/>
        <v>0</v>
      </c>
      <c r="BG18" s="8" t="s">
        <v>52</v>
      </c>
      <c r="BH18" s="1">
        <f>$W$1-6</f>
        <v>2020</v>
      </c>
      <c r="BI18" s="1">
        <f t="shared" si="19"/>
        <v>2019</v>
      </c>
      <c r="BJ18" s="1">
        <f t="shared" si="19"/>
        <v>2018</v>
      </c>
      <c r="BK18" s="1">
        <f t="shared" si="19"/>
        <v>2017</v>
      </c>
      <c r="BL18" s="1">
        <f t="shared" si="19"/>
        <v>2016</v>
      </c>
      <c r="BM18" s="1">
        <f t="shared" si="19"/>
        <v>2015</v>
      </c>
      <c r="BN18" s="1">
        <f t="shared" si="19"/>
        <v>2014</v>
      </c>
      <c r="BO18" s="1">
        <f t="shared" si="19"/>
        <v>2013</v>
      </c>
      <c r="BP18" s="1">
        <f t="shared" si="19"/>
        <v>2012</v>
      </c>
      <c r="BQ18" s="1">
        <f t="shared" si="19"/>
        <v>2011</v>
      </c>
      <c r="BR18" s="1">
        <f t="shared" si="19"/>
        <v>2010</v>
      </c>
      <c r="BS18" s="1">
        <f t="shared" si="19"/>
        <v>2009</v>
      </c>
      <c r="BT18" s="1">
        <f t="shared" si="19"/>
        <v>2008</v>
      </c>
      <c r="BU18" s="1">
        <f t="shared" si="19"/>
        <v>2007</v>
      </c>
      <c r="BV18" s="1">
        <f t="shared" si="19"/>
        <v>2006</v>
      </c>
      <c r="BW18" s="1">
        <f t="shared" si="19"/>
        <v>2005</v>
      </c>
      <c r="BX18" s="1">
        <f t="shared" si="19"/>
        <v>2004</v>
      </c>
      <c r="BY18" s="1">
        <f t="shared" si="20"/>
        <v>2003</v>
      </c>
      <c r="BZ18" s="1">
        <f t="shared" si="20"/>
        <v>2002</v>
      </c>
      <c r="CA18" s="1">
        <f t="shared" si="20"/>
        <v>2001</v>
      </c>
      <c r="CB18" s="1">
        <f t="shared" si="20"/>
        <v>2000</v>
      </c>
      <c r="CC18" s="1">
        <f t="shared" si="20"/>
        <v>1999</v>
      </c>
      <c r="CD18" s="1">
        <f t="shared" si="20"/>
        <v>1998</v>
      </c>
      <c r="CE18" s="1">
        <f t="shared" si="20"/>
        <v>1997</v>
      </c>
      <c r="CF18" s="1">
        <f t="shared" si="20"/>
        <v>1996</v>
      </c>
      <c r="CG18" s="1">
        <f t="shared" si="20"/>
        <v>1995</v>
      </c>
      <c r="CH18" s="1">
        <f t="shared" si="20"/>
        <v>1994</v>
      </c>
      <c r="CI18" s="1">
        <f t="shared" si="20"/>
        <v>1993</v>
      </c>
      <c r="CJ18" s="1">
        <f t="shared" si="20"/>
        <v>1992</v>
      </c>
      <c r="CK18" s="1">
        <f t="shared" si="20"/>
        <v>1991</v>
      </c>
      <c r="CL18" s="1">
        <f t="shared" si="20"/>
        <v>1990</v>
      </c>
      <c r="CM18" s="1">
        <f t="shared" si="20"/>
        <v>1989</v>
      </c>
      <c r="CN18" s="1">
        <f t="shared" si="20"/>
        <v>1988</v>
      </c>
      <c r="CO18" s="1">
        <f t="shared" si="21"/>
        <v>1987</v>
      </c>
      <c r="CP18" s="1">
        <f t="shared" si="21"/>
        <v>1986</v>
      </c>
      <c r="CQ18" s="1">
        <f t="shared" si="21"/>
        <v>1985</v>
      </c>
      <c r="CR18" s="1">
        <f t="shared" si="21"/>
        <v>1984</v>
      </c>
      <c r="CS18" s="1">
        <f t="shared" si="21"/>
        <v>1983</v>
      </c>
      <c r="CT18" s="1">
        <f t="shared" si="21"/>
        <v>1982</v>
      </c>
      <c r="CU18" s="1">
        <f t="shared" si="21"/>
        <v>1981</v>
      </c>
      <c r="CV18" s="1">
        <f t="shared" si="21"/>
        <v>1980</v>
      </c>
      <c r="CW18" s="1">
        <f t="shared" si="21"/>
        <v>1979</v>
      </c>
      <c r="CX18" s="1">
        <f t="shared" si="21"/>
        <v>1978</v>
      </c>
      <c r="CY18" s="1">
        <f t="shared" si="21"/>
        <v>1977</v>
      </c>
      <c r="CZ18" s="1">
        <f t="shared" si="21"/>
        <v>1976</v>
      </c>
      <c r="DA18" s="1">
        <f t="shared" si="21"/>
        <v>1975</v>
      </c>
      <c r="DB18" s="1">
        <f t="shared" si="21"/>
        <v>1974</v>
      </c>
      <c r="DC18" s="1">
        <f t="shared" si="21"/>
        <v>1973</v>
      </c>
      <c r="DD18" s="1">
        <f t="shared" si="21"/>
        <v>1972</v>
      </c>
      <c r="DE18" s="1">
        <f t="shared" si="22"/>
        <v>1971</v>
      </c>
      <c r="DF18" s="1">
        <f t="shared" si="22"/>
        <v>1970</v>
      </c>
      <c r="DG18" s="1">
        <f t="shared" si="22"/>
        <v>1969</v>
      </c>
      <c r="DH18" s="1">
        <f t="shared" si="22"/>
        <v>1968</v>
      </c>
      <c r="DI18" s="1">
        <f t="shared" si="22"/>
        <v>1967</v>
      </c>
      <c r="DJ18" s="1">
        <f t="shared" si="22"/>
        <v>1966</v>
      </c>
      <c r="DK18" s="1">
        <f t="shared" si="22"/>
        <v>1965</v>
      </c>
      <c r="DL18" s="1">
        <f t="shared" si="22"/>
        <v>1964</v>
      </c>
      <c r="DM18" s="1">
        <f t="shared" si="22"/>
        <v>1963</v>
      </c>
      <c r="DN18" s="1">
        <f t="shared" si="22"/>
        <v>1962</v>
      </c>
      <c r="DO18" s="1">
        <f t="shared" si="22"/>
        <v>1961</v>
      </c>
      <c r="DP18" s="1">
        <f t="shared" si="22"/>
        <v>1960</v>
      </c>
      <c r="DQ18" s="1">
        <f t="shared" si="22"/>
        <v>1959</v>
      </c>
      <c r="DR18" s="1">
        <f t="shared" si="22"/>
        <v>1958</v>
      </c>
      <c r="DS18" s="1">
        <f t="shared" si="22"/>
        <v>1957</v>
      </c>
      <c r="DT18" s="1">
        <f t="shared" si="22"/>
        <v>1956</v>
      </c>
      <c r="DU18" s="1">
        <f t="shared" ref="DU18:EJ19" si="27">DT18-1</f>
        <v>1955</v>
      </c>
      <c r="DV18" s="1">
        <f t="shared" si="27"/>
        <v>1954</v>
      </c>
      <c r="DW18" s="1">
        <f t="shared" si="27"/>
        <v>1953</v>
      </c>
      <c r="DX18" s="1">
        <f t="shared" si="27"/>
        <v>1952</v>
      </c>
      <c r="DY18" s="1">
        <f t="shared" si="27"/>
        <v>1951</v>
      </c>
      <c r="DZ18" s="1">
        <f t="shared" si="27"/>
        <v>1950</v>
      </c>
      <c r="EA18" s="1">
        <f t="shared" si="27"/>
        <v>1949</v>
      </c>
      <c r="EB18" s="1">
        <f t="shared" si="27"/>
        <v>1948</v>
      </c>
      <c r="EC18" s="1">
        <f t="shared" si="27"/>
        <v>1947</v>
      </c>
      <c r="ED18" s="1">
        <f t="shared" si="27"/>
        <v>1946</v>
      </c>
      <c r="EE18" s="1">
        <f t="shared" si="27"/>
        <v>1945</v>
      </c>
      <c r="EF18" s="1">
        <f t="shared" si="27"/>
        <v>1944</v>
      </c>
      <c r="EG18" s="1">
        <f t="shared" si="27"/>
        <v>1943</v>
      </c>
      <c r="EH18" s="1">
        <f t="shared" si="27"/>
        <v>1942</v>
      </c>
      <c r="EI18" s="1">
        <f t="shared" si="27"/>
        <v>1941</v>
      </c>
      <c r="EJ18" s="1">
        <f t="shared" si="27"/>
        <v>1940</v>
      </c>
      <c r="EK18" s="1">
        <f t="shared" ref="EK18:EX19" si="28">EJ18-1</f>
        <v>1939</v>
      </c>
      <c r="EL18" s="1">
        <f t="shared" si="28"/>
        <v>1938</v>
      </c>
      <c r="EM18" s="1">
        <f t="shared" si="28"/>
        <v>1937</v>
      </c>
      <c r="EN18" s="1">
        <f t="shared" si="28"/>
        <v>1936</v>
      </c>
      <c r="EO18" s="1">
        <f t="shared" si="28"/>
        <v>1935</v>
      </c>
      <c r="EP18" s="1">
        <f t="shared" si="28"/>
        <v>1934</v>
      </c>
      <c r="EQ18" s="1">
        <f t="shared" si="28"/>
        <v>1933</v>
      </c>
      <c r="ER18" s="1">
        <f t="shared" si="28"/>
        <v>1932</v>
      </c>
      <c r="ES18" s="1">
        <f t="shared" si="28"/>
        <v>1931</v>
      </c>
      <c r="ET18" s="1">
        <f t="shared" si="28"/>
        <v>1930</v>
      </c>
      <c r="EU18" s="1">
        <f t="shared" si="28"/>
        <v>1929</v>
      </c>
      <c r="EV18" s="1">
        <f t="shared" si="28"/>
        <v>1928</v>
      </c>
      <c r="EW18" s="1">
        <f t="shared" si="28"/>
        <v>1927</v>
      </c>
      <c r="EX18" s="1">
        <f t="shared" si="28"/>
        <v>1926</v>
      </c>
      <c r="EY18" s="8" t="s">
        <v>166</v>
      </c>
      <c r="EZ18" s="1">
        <f>$W$1-80</f>
        <v>1946</v>
      </c>
      <c r="FA18" s="1">
        <f t="shared" ref="FA18:GD18" si="29">EZ18-1</f>
        <v>1945</v>
      </c>
      <c r="FB18" s="1">
        <f t="shared" si="29"/>
        <v>1944</v>
      </c>
      <c r="FC18" s="1">
        <f t="shared" si="29"/>
        <v>1943</v>
      </c>
      <c r="FD18" s="1">
        <f t="shared" si="29"/>
        <v>1942</v>
      </c>
      <c r="FE18" s="1">
        <f t="shared" si="29"/>
        <v>1941</v>
      </c>
      <c r="FF18" s="1">
        <f t="shared" si="29"/>
        <v>1940</v>
      </c>
      <c r="FG18" s="1">
        <f t="shared" si="29"/>
        <v>1939</v>
      </c>
      <c r="FH18" s="1">
        <f t="shared" si="29"/>
        <v>1938</v>
      </c>
      <c r="FI18" s="1">
        <f t="shared" si="29"/>
        <v>1937</v>
      </c>
      <c r="FJ18" s="1">
        <f t="shared" si="29"/>
        <v>1936</v>
      </c>
      <c r="FK18" s="1">
        <f t="shared" si="29"/>
        <v>1935</v>
      </c>
      <c r="FL18" s="1">
        <f t="shared" si="29"/>
        <v>1934</v>
      </c>
      <c r="FM18" s="1">
        <f t="shared" si="29"/>
        <v>1933</v>
      </c>
      <c r="FN18" s="1">
        <f t="shared" si="29"/>
        <v>1932</v>
      </c>
      <c r="FO18" s="1">
        <f t="shared" si="29"/>
        <v>1931</v>
      </c>
      <c r="FP18" s="1">
        <f t="shared" si="29"/>
        <v>1930</v>
      </c>
      <c r="FQ18" s="1">
        <f t="shared" si="29"/>
        <v>1929</v>
      </c>
      <c r="FR18" s="1">
        <f t="shared" si="29"/>
        <v>1928</v>
      </c>
      <c r="FS18" s="1">
        <f t="shared" si="29"/>
        <v>1927</v>
      </c>
      <c r="FT18" s="1">
        <f t="shared" si="29"/>
        <v>1926</v>
      </c>
      <c r="FU18" s="1">
        <f t="shared" si="29"/>
        <v>1925</v>
      </c>
      <c r="FV18" s="1">
        <f t="shared" si="29"/>
        <v>1924</v>
      </c>
      <c r="FW18" s="1">
        <f t="shared" si="29"/>
        <v>1923</v>
      </c>
      <c r="FX18" s="1">
        <f t="shared" si="29"/>
        <v>1922</v>
      </c>
      <c r="FY18" s="1">
        <f t="shared" si="29"/>
        <v>1921</v>
      </c>
      <c r="FZ18" s="1">
        <f t="shared" si="29"/>
        <v>1920</v>
      </c>
      <c r="GA18" s="1">
        <f t="shared" si="29"/>
        <v>1919</v>
      </c>
      <c r="GB18" s="1">
        <f t="shared" si="29"/>
        <v>1918</v>
      </c>
      <c r="GC18" s="1">
        <f t="shared" si="29"/>
        <v>1917</v>
      </c>
      <c r="GD18" s="1">
        <f t="shared" si="29"/>
        <v>1916</v>
      </c>
      <c r="GE18" s="1">
        <f t="shared" ref="GE18:HJ19" si="30">GD18-1</f>
        <v>1915</v>
      </c>
      <c r="GF18" s="1">
        <f t="shared" si="30"/>
        <v>1914</v>
      </c>
      <c r="GG18" s="1">
        <f t="shared" si="30"/>
        <v>1913</v>
      </c>
      <c r="GH18" s="1">
        <f t="shared" si="30"/>
        <v>1912</v>
      </c>
      <c r="GI18" s="1">
        <f t="shared" si="30"/>
        <v>1911</v>
      </c>
      <c r="GJ18" s="1">
        <f t="shared" si="30"/>
        <v>1910</v>
      </c>
      <c r="GK18" s="1">
        <f t="shared" si="30"/>
        <v>1909</v>
      </c>
      <c r="GL18" s="1">
        <f t="shared" si="30"/>
        <v>1908</v>
      </c>
      <c r="GM18" s="1">
        <f t="shared" si="30"/>
        <v>1907</v>
      </c>
      <c r="GN18" s="1">
        <f t="shared" si="30"/>
        <v>1906</v>
      </c>
      <c r="GO18" s="1">
        <f t="shared" si="30"/>
        <v>1905</v>
      </c>
      <c r="GP18" s="1">
        <f t="shared" si="30"/>
        <v>1904</v>
      </c>
      <c r="GQ18" s="1">
        <f t="shared" si="30"/>
        <v>1903</v>
      </c>
      <c r="GR18" s="1">
        <f t="shared" si="30"/>
        <v>1902</v>
      </c>
      <c r="GS18" s="1">
        <f t="shared" si="30"/>
        <v>1901</v>
      </c>
      <c r="GT18" s="1">
        <f t="shared" si="30"/>
        <v>1900</v>
      </c>
      <c r="GU18" s="1">
        <f t="shared" si="30"/>
        <v>1899</v>
      </c>
      <c r="GV18" s="1">
        <f t="shared" si="30"/>
        <v>1898</v>
      </c>
      <c r="GW18" s="1">
        <f t="shared" si="30"/>
        <v>1897</v>
      </c>
      <c r="GX18" s="1">
        <f t="shared" si="30"/>
        <v>1896</v>
      </c>
      <c r="GY18" s="1">
        <f t="shared" si="30"/>
        <v>1895</v>
      </c>
      <c r="GZ18" s="1">
        <f t="shared" si="30"/>
        <v>1894</v>
      </c>
      <c r="HA18" s="1">
        <f t="shared" si="30"/>
        <v>1893</v>
      </c>
      <c r="HB18" s="1">
        <f t="shared" si="30"/>
        <v>1892</v>
      </c>
      <c r="HC18" s="1">
        <f t="shared" si="30"/>
        <v>1891</v>
      </c>
      <c r="HD18" s="1">
        <f t="shared" si="30"/>
        <v>1890</v>
      </c>
      <c r="HE18" s="1">
        <f t="shared" si="30"/>
        <v>1889</v>
      </c>
      <c r="HF18" s="1">
        <f t="shared" si="30"/>
        <v>1888</v>
      </c>
      <c r="HG18" s="1">
        <f t="shared" si="30"/>
        <v>1887</v>
      </c>
      <c r="HH18" s="1">
        <f t="shared" si="30"/>
        <v>1886</v>
      </c>
      <c r="HI18" s="1">
        <f t="shared" si="30"/>
        <v>1885</v>
      </c>
      <c r="HJ18" s="1">
        <f t="shared" si="30"/>
        <v>1884</v>
      </c>
      <c r="HK18" s="1">
        <f t="shared" ref="HK18:IP19" si="31">HJ18-1</f>
        <v>1883</v>
      </c>
      <c r="HL18" s="1">
        <f t="shared" si="31"/>
        <v>1882</v>
      </c>
      <c r="HM18" s="1">
        <f t="shared" si="31"/>
        <v>1881</v>
      </c>
      <c r="HN18" s="1">
        <f t="shared" si="31"/>
        <v>1880</v>
      </c>
      <c r="HO18" s="1">
        <f t="shared" si="31"/>
        <v>1879</v>
      </c>
      <c r="HP18" s="1">
        <f t="shared" si="31"/>
        <v>1878</v>
      </c>
      <c r="HQ18" s="1">
        <f t="shared" si="31"/>
        <v>1877</v>
      </c>
      <c r="HR18" s="1">
        <f t="shared" si="31"/>
        <v>1876</v>
      </c>
      <c r="HS18" s="1">
        <f t="shared" si="31"/>
        <v>1875</v>
      </c>
      <c r="HT18" s="1">
        <f t="shared" si="31"/>
        <v>1874</v>
      </c>
      <c r="HU18" s="1">
        <f t="shared" si="31"/>
        <v>1873</v>
      </c>
      <c r="HV18" s="1">
        <f t="shared" si="31"/>
        <v>1872</v>
      </c>
      <c r="HW18" s="1">
        <f t="shared" si="31"/>
        <v>1871</v>
      </c>
      <c r="HX18" s="1">
        <f t="shared" si="31"/>
        <v>1870</v>
      </c>
      <c r="HY18" s="1">
        <f t="shared" si="31"/>
        <v>1869</v>
      </c>
      <c r="HZ18" s="1">
        <f t="shared" si="31"/>
        <v>1868</v>
      </c>
      <c r="IA18" s="1">
        <f t="shared" si="31"/>
        <v>1867</v>
      </c>
      <c r="IB18" s="1">
        <f t="shared" si="31"/>
        <v>1866</v>
      </c>
      <c r="IC18" s="1">
        <f t="shared" si="31"/>
        <v>1865</v>
      </c>
      <c r="ID18" s="1">
        <f t="shared" si="31"/>
        <v>1864</v>
      </c>
      <c r="IE18" s="1">
        <f t="shared" si="31"/>
        <v>1863</v>
      </c>
      <c r="IF18" s="1">
        <f t="shared" si="31"/>
        <v>1862</v>
      </c>
      <c r="IG18" s="1">
        <f t="shared" si="31"/>
        <v>1861</v>
      </c>
      <c r="IH18" s="1">
        <f t="shared" si="31"/>
        <v>1860</v>
      </c>
      <c r="II18" s="1">
        <f t="shared" si="31"/>
        <v>1859</v>
      </c>
      <c r="IJ18" s="1">
        <f t="shared" si="31"/>
        <v>1858</v>
      </c>
      <c r="IK18" s="1">
        <f t="shared" si="31"/>
        <v>1857</v>
      </c>
      <c r="IL18" s="1">
        <f t="shared" si="31"/>
        <v>1856</v>
      </c>
      <c r="IM18" s="1">
        <f t="shared" si="31"/>
        <v>1855</v>
      </c>
      <c r="IN18" s="1">
        <f t="shared" si="31"/>
        <v>1854</v>
      </c>
      <c r="IO18" s="1">
        <f t="shared" si="31"/>
        <v>1853</v>
      </c>
      <c r="IP18" s="1">
        <f t="shared" si="31"/>
        <v>1852</v>
      </c>
    </row>
    <row r="19" spans="2:250" ht="24.75" customHeight="1">
      <c r="B19" s="265"/>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7"/>
      <c r="AF19" s="43" t="str">
        <f t="shared" si="10"/>
        <v/>
      </c>
      <c r="AG19" s="122">
        <v>9</v>
      </c>
      <c r="AH19" s="27"/>
      <c r="AI19" s="82"/>
      <c r="AJ19" s="82"/>
      <c r="AK19" s="82"/>
      <c r="AL19" s="25"/>
      <c r="AM19" s="36"/>
      <c r="AP19" s="115">
        <v>8</v>
      </c>
      <c r="AQ19" s="47"/>
      <c r="AR19" s="102"/>
      <c r="AS19" s="103"/>
      <c r="AT19" s="104"/>
      <c r="AU19" s="105"/>
      <c r="AV19" s="106"/>
      <c r="AW19" s="107"/>
      <c r="AX19" s="50"/>
      <c r="AY19" s="51"/>
      <c r="AZ19" s="58"/>
      <c r="BA19" s="41" t="str">
        <f t="shared" si="11"/>
        <v/>
      </c>
      <c r="BB19" s="41" t="str">
        <f t="shared" si="11"/>
        <v/>
      </c>
      <c r="BC19" s="1" t="str">
        <f t="shared" si="17"/>
        <v/>
      </c>
      <c r="BD19" s="1" t="str">
        <f t="shared" si="12"/>
        <v/>
      </c>
      <c r="BE19" s="7" t="str">
        <f t="shared" si="13"/>
        <v/>
      </c>
      <c r="BF19" s="1">
        <f t="shared" si="18"/>
        <v>0</v>
      </c>
      <c r="BG19" s="8" t="s">
        <v>53</v>
      </c>
      <c r="BH19" s="1">
        <f>$W$1-6</f>
        <v>2020</v>
      </c>
      <c r="BI19" s="1">
        <f t="shared" si="19"/>
        <v>2019</v>
      </c>
      <c r="BJ19" s="1">
        <f t="shared" si="19"/>
        <v>2018</v>
      </c>
      <c r="BK19" s="1">
        <f t="shared" si="19"/>
        <v>2017</v>
      </c>
      <c r="BL19" s="1">
        <f t="shared" si="19"/>
        <v>2016</v>
      </c>
      <c r="BM19" s="1">
        <f t="shared" si="19"/>
        <v>2015</v>
      </c>
      <c r="BN19" s="1">
        <f t="shared" si="19"/>
        <v>2014</v>
      </c>
      <c r="BO19" s="1">
        <f t="shared" si="19"/>
        <v>2013</v>
      </c>
      <c r="BP19" s="1">
        <f t="shared" si="19"/>
        <v>2012</v>
      </c>
      <c r="BQ19" s="1">
        <f t="shared" si="19"/>
        <v>2011</v>
      </c>
      <c r="BR19" s="1">
        <f t="shared" si="19"/>
        <v>2010</v>
      </c>
      <c r="BS19" s="1">
        <f t="shared" si="19"/>
        <v>2009</v>
      </c>
      <c r="BT19" s="1">
        <f t="shared" si="19"/>
        <v>2008</v>
      </c>
      <c r="BU19" s="1">
        <f t="shared" si="19"/>
        <v>2007</v>
      </c>
      <c r="BV19" s="1">
        <f t="shared" si="19"/>
        <v>2006</v>
      </c>
      <c r="BW19" s="1">
        <f t="shared" si="19"/>
        <v>2005</v>
      </c>
      <c r="BX19" s="1">
        <f t="shared" si="19"/>
        <v>2004</v>
      </c>
      <c r="BY19" s="1">
        <f t="shared" si="20"/>
        <v>2003</v>
      </c>
      <c r="BZ19" s="1">
        <f t="shared" si="20"/>
        <v>2002</v>
      </c>
      <c r="CA19" s="1">
        <f t="shared" si="20"/>
        <v>2001</v>
      </c>
      <c r="CB19" s="1">
        <f t="shared" si="20"/>
        <v>2000</v>
      </c>
      <c r="CC19" s="1">
        <f t="shared" si="20"/>
        <v>1999</v>
      </c>
      <c r="CD19" s="1">
        <f t="shared" si="20"/>
        <v>1998</v>
      </c>
      <c r="CE19" s="1">
        <f t="shared" si="20"/>
        <v>1997</v>
      </c>
      <c r="CF19" s="1">
        <f t="shared" si="20"/>
        <v>1996</v>
      </c>
      <c r="CG19" s="1">
        <f t="shared" si="20"/>
        <v>1995</v>
      </c>
      <c r="CH19" s="1">
        <f t="shared" si="20"/>
        <v>1994</v>
      </c>
      <c r="CI19" s="1">
        <f t="shared" si="20"/>
        <v>1993</v>
      </c>
      <c r="CJ19" s="1">
        <f t="shared" si="20"/>
        <v>1992</v>
      </c>
      <c r="CK19" s="1">
        <f t="shared" si="20"/>
        <v>1991</v>
      </c>
      <c r="CL19" s="1">
        <f t="shared" si="20"/>
        <v>1990</v>
      </c>
      <c r="CM19" s="1">
        <f t="shared" si="20"/>
        <v>1989</v>
      </c>
      <c r="CN19" s="1">
        <f t="shared" si="20"/>
        <v>1988</v>
      </c>
      <c r="CO19" s="1">
        <f t="shared" si="21"/>
        <v>1987</v>
      </c>
      <c r="CP19" s="1">
        <f t="shared" si="21"/>
        <v>1986</v>
      </c>
      <c r="CQ19" s="1">
        <f t="shared" si="21"/>
        <v>1985</v>
      </c>
      <c r="CR19" s="1">
        <f t="shared" si="21"/>
        <v>1984</v>
      </c>
      <c r="CS19" s="1">
        <f t="shared" si="21"/>
        <v>1983</v>
      </c>
      <c r="CT19" s="1">
        <f t="shared" si="21"/>
        <v>1982</v>
      </c>
      <c r="CU19" s="1">
        <f t="shared" si="21"/>
        <v>1981</v>
      </c>
      <c r="CV19" s="1">
        <f t="shared" si="21"/>
        <v>1980</v>
      </c>
      <c r="CW19" s="1">
        <f t="shared" si="21"/>
        <v>1979</v>
      </c>
      <c r="CX19" s="1">
        <f t="shared" si="21"/>
        <v>1978</v>
      </c>
      <c r="CY19" s="1">
        <f t="shared" si="21"/>
        <v>1977</v>
      </c>
      <c r="CZ19" s="1">
        <f t="shared" si="21"/>
        <v>1976</v>
      </c>
      <c r="DA19" s="1">
        <f t="shared" si="21"/>
        <v>1975</v>
      </c>
      <c r="DB19" s="1">
        <f t="shared" si="21"/>
        <v>1974</v>
      </c>
      <c r="DC19" s="1">
        <f t="shared" si="21"/>
        <v>1973</v>
      </c>
      <c r="DD19" s="1">
        <f t="shared" si="21"/>
        <v>1972</v>
      </c>
      <c r="DE19" s="1">
        <f t="shared" si="22"/>
        <v>1971</v>
      </c>
      <c r="DF19" s="1">
        <f t="shared" si="22"/>
        <v>1970</v>
      </c>
      <c r="DG19" s="1">
        <f t="shared" si="22"/>
        <v>1969</v>
      </c>
      <c r="DH19" s="1">
        <f t="shared" si="22"/>
        <v>1968</v>
      </c>
      <c r="DI19" s="1">
        <f t="shared" si="22"/>
        <v>1967</v>
      </c>
      <c r="DJ19" s="1">
        <f t="shared" si="22"/>
        <v>1966</v>
      </c>
      <c r="DK19" s="1">
        <f t="shared" si="22"/>
        <v>1965</v>
      </c>
      <c r="DL19" s="1">
        <f t="shared" si="22"/>
        <v>1964</v>
      </c>
      <c r="DM19" s="1">
        <f t="shared" si="22"/>
        <v>1963</v>
      </c>
      <c r="DN19" s="1">
        <f t="shared" si="22"/>
        <v>1962</v>
      </c>
      <c r="DO19" s="1">
        <f t="shared" si="22"/>
        <v>1961</v>
      </c>
      <c r="DP19" s="1">
        <f t="shared" si="22"/>
        <v>1960</v>
      </c>
      <c r="DQ19" s="1">
        <f t="shared" si="22"/>
        <v>1959</v>
      </c>
      <c r="DR19" s="1">
        <f t="shared" si="22"/>
        <v>1958</v>
      </c>
      <c r="DS19" s="1">
        <f t="shared" si="22"/>
        <v>1957</v>
      </c>
      <c r="DT19" s="1">
        <f t="shared" si="22"/>
        <v>1956</v>
      </c>
      <c r="DU19" s="1">
        <f t="shared" si="27"/>
        <v>1955</v>
      </c>
      <c r="DV19" s="1">
        <f t="shared" si="27"/>
        <v>1954</v>
      </c>
      <c r="DW19" s="1">
        <f t="shared" si="27"/>
        <v>1953</v>
      </c>
      <c r="DX19" s="1">
        <f t="shared" si="27"/>
        <v>1952</v>
      </c>
      <c r="DY19" s="1">
        <f t="shared" si="27"/>
        <v>1951</v>
      </c>
      <c r="DZ19" s="1">
        <f t="shared" si="27"/>
        <v>1950</v>
      </c>
      <c r="EA19" s="1">
        <f t="shared" si="27"/>
        <v>1949</v>
      </c>
      <c r="EB19" s="1">
        <f t="shared" si="27"/>
        <v>1948</v>
      </c>
      <c r="EC19" s="1">
        <f t="shared" si="27"/>
        <v>1947</v>
      </c>
      <c r="ED19" s="1">
        <f t="shared" si="27"/>
        <v>1946</v>
      </c>
      <c r="EE19" s="1">
        <f t="shared" si="27"/>
        <v>1945</v>
      </c>
      <c r="EF19" s="1">
        <f t="shared" si="27"/>
        <v>1944</v>
      </c>
      <c r="EG19" s="1">
        <f t="shared" si="27"/>
        <v>1943</v>
      </c>
      <c r="EH19" s="1">
        <f t="shared" si="27"/>
        <v>1942</v>
      </c>
      <c r="EI19" s="1">
        <f t="shared" si="27"/>
        <v>1941</v>
      </c>
      <c r="EJ19" s="1">
        <f t="shared" si="27"/>
        <v>1940</v>
      </c>
      <c r="EK19" s="1">
        <f t="shared" si="28"/>
        <v>1939</v>
      </c>
      <c r="EL19" s="1">
        <f t="shared" si="28"/>
        <v>1938</v>
      </c>
      <c r="EM19" s="1">
        <f t="shared" si="28"/>
        <v>1937</v>
      </c>
      <c r="EN19" s="1">
        <f t="shared" si="28"/>
        <v>1936</v>
      </c>
      <c r="EO19" s="1">
        <f t="shared" si="28"/>
        <v>1935</v>
      </c>
      <c r="EP19" s="1">
        <f t="shared" si="28"/>
        <v>1934</v>
      </c>
      <c r="EQ19" s="1">
        <f t="shared" si="28"/>
        <v>1933</v>
      </c>
      <c r="ER19" s="1">
        <f t="shared" si="28"/>
        <v>1932</v>
      </c>
      <c r="ES19" s="1">
        <f t="shared" si="28"/>
        <v>1931</v>
      </c>
      <c r="ET19" s="1">
        <f t="shared" si="28"/>
        <v>1930</v>
      </c>
      <c r="EU19" s="1">
        <f t="shared" si="28"/>
        <v>1929</v>
      </c>
      <c r="EV19" s="1">
        <f t="shared" si="28"/>
        <v>1928</v>
      </c>
      <c r="EW19" s="1">
        <f t="shared" si="28"/>
        <v>1927</v>
      </c>
      <c r="EX19" s="1">
        <f t="shared" si="28"/>
        <v>1926</v>
      </c>
      <c r="EY19" s="8" t="s">
        <v>156</v>
      </c>
      <c r="EZ19" s="1">
        <f>$W$1-6</f>
        <v>2020</v>
      </c>
      <c r="FA19" s="1">
        <f t="shared" ref="FA19:GD19" si="32">EZ19-1</f>
        <v>2019</v>
      </c>
      <c r="FB19" s="1">
        <f t="shared" si="32"/>
        <v>2018</v>
      </c>
      <c r="FC19" s="1">
        <f t="shared" si="32"/>
        <v>2017</v>
      </c>
      <c r="FD19" s="1">
        <f t="shared" si="32"/>
        <v>2016</v>
      </c>
      <c r="FE19" s="1">
        <f t="shared" si="32"/>
        <v>2015</v>
      </c>
      <c r="FF19" s="1">
        <f t="shared" si="32"/>
        <v>2014</v>
      </c>
      <c r="FG19" s="1">
        <f t="shared" si="32"/>
        <v>2013</v>
      </c>
      <c r="FH19" s="1">
        <f t="shared" si="32"/>
        <v>2012</v>
      </c>
      <c r="FI19" s="1">
        <f t="shared" si="32"/>
        <v>2011</v>
      </c>
      <c r="FJ19" s="1">
        <f t="shared" si="32"/>
        <v>2010</v>
      </c>
      <c r="FK19" s="1">
        <f t="shared" si="32"/>
        <v>2009</v>
      </c>
      <c r="FL19" s="1">
        <f t="shared" si="32"/>
        <v>2008</v>
      </c>
      <c r="FM19" s="1">
        <f t="shared" si="32"/>
        <v>2007</v>
      </c>
      <c r="FN19" s="1">
        <f t="shared" si="32"/>
        <v>2006</v>
      </c>
      <c r="FO19" s="1">
        <f t="shared" si="32"/>
        <v>2005</v>
      </c>
      <c r="FP19" s="1">
        <f t="shared" si="32"/>
        <v>2004</v>
      </c>
      <c r="FQ19" s="1">
        <f t="shared" si="32"/>
        <v>2003</v>
      </c>
      <c r="FR19" s="1">
        <f t="shared" si="32"/>
        <v>2002</v>
      </c>
      <c r="FS19" s="1">
        <f t="shared" si="32"/>
        <v>2001</v>
      </c>
      <c r="FT19" s="1">
        <f t="shared" si="32"/>
        <v>2000</v>
      </c>
      <c r="FU19" s="1">
        <f t="shared" si="32"/>
        <v>1999</v>
      </c>
      <c r="FV19" s="1">
        <f t="shared" si="32"/>
        <v>1998</v>
      </c>
      <c r="FW19" s="1">
        <f t="shared" si="32"/>
        <v>1997</v>
      </c>
      <c r="FX19" s="1">
        <f t="shared" si="32"/>
        <v>1996</v>
      </c>
      <c r="FY19" s="1">
        <f t="shared" si="32"/>
        <v>1995</v>
      </c>
      <c r="FZ19" s="1">
        <f t="shared" si="32"/>
        <v>1994</v>
      </c>
      <c r="GA19" s="1">
        <f t="shared" si="32"/>
        <v>1993</v>
      </c>
      <c r="GB19" s="1">
        <f t="shared" si="32"/>
        <v>1992</v>
      </c>
      <c r="GC19" s="1">
        <f t="shared" si="32"/>
        <v>1991</v>
      </c>
      <c r="GD19" s="1">
        <f t="shared" si="32"/>
        <v>1990</v>
      </c>
      <c r="GE19" s="1">
        <f t="shared" ref="GE19:HH19" si="33">GD19-1</f>
        <v>1989</v>
      </c>
      <c r="GF19" s="1">
        <f t="shared" si="33"/>
        <v>1988</v>
      </c>
      <c r="GG19" s="1">
        <f t="shared" si="33"/>
        <v>1987</v>
      </c>
      <c r="GH19" s="1">
        <f t="shared" si="33"/>
        <v>1986</v>
      </c>
      <c r="GI19" s="1">
        <f t="shared" si="33"/>
        <v>1985</v>
      </c>
      <c r="GJ19" s="1">
        <f t="shared" si="33"/>
        <v>1984</v>
      </c>
      <c r="GK19" s="1">
        <f t="shared" si="33"/>
        <v>1983</v>
      </c>
      <c r="GL19" s="1">
        <f t="shared" si="33"/>
        <v>1982</v>
      </c>
      <c r="GM19" s="1">
        <f t="shared" si="33"/>
        <v>1981</v>
      </c>
      <c r="GN19" s="1">
        <f t="shared" si="33"/>
        <v>1980</v>
      </c>
      <c r="GO19" s="1">
        <f t="shared" si="33"/>
        <v>1979</v>
      </c>
      <c r="GP19" s="1">
        <f t="shared" si="33"/>
        <v>1978</v>
      </c>
      <c r="GQ19" s="1">
        <f t="shared" si="33"/>
        <v>1977</v>
      </c>
      <c r="GR19" s="1">
        <f t="shared" si="33"/>
        <v>1976</v>
      </c>
      <c r="GS19" s="1">
        <f t="shared" si="33"/>
        <v>1975</v>
      </c>
      <c r="GT19" s="1">
        <f t="shared" si="33"/>
        <v>1974</v>
      </c>
      <c r="GU19" s="1">
        <f t="shared" si="33"/>
        <v>1973</v>
      </c>
      <c r="GV19" s="1">
        <f t="shared" si="33"/>
        <v>1972</v>
      </c>
      <c r="GW19" s="1">
        <f t="shared" si="33"/>
        <v>1971</v>
      </c>
      <c r="GX19" s="1">
        <f t="shared" si="33"/>
        <v>1970</v>
      </c>
      <c r="GY19" s="1">
        <f t="shared" si="33"/>
        <v>1969</v>
      </c>
      <c r="GZ19" s="1">
        <f t="shared" si="33"/>
        <v>1968</v>
      </c>
      <c r="HA19" s="1">
        <f t="shared" si="33"/>
        <v>1967</v>
      </c>
      <c r="HB19" s="1">
        <f t="shared" si="33"/>
        <v>1966</v>
      </c>
      <c r="HC19" s="1">
        <f t="shared" si="33"/>
        <v>1965</v>
      </c>
      <c r="HD19" s="1">
        <f t="shared" si="33"/>
        <v>1964</v>
      </c>
      <c r="HE19" s="1">
        <f t="shared" si="33"/>
        <v>1963</v>
      </c>
      <c r="HF19" s="1">
        <f t="shared" si="33"/>
        <v>1962</v>
      </c>
      <c r="HG19" s="1">
        <f t="shared" si="33"/>
        <v>1961</v>
      </c>
      <c r="HH19" s="1">
        <f t="shared" si="33"/>
        <v>1960</v>
      </c>
      <c r="HI19" s="1">
        <f t="shared" si="30"/>
        <v>1959</v>
      </c>
      <c r="HJ19" s="1">
        <f t="shared" si="30"/>
        <v>1958</v>
      </c>
      <c r="HK19" s="1">
        <f t="shared" si="31"/>
        <v>1957</v>
      </c>
      <c r="HL19" s="1">
        <f t="shared" si="31"/>
        <v>1956</v>
      </c>
      <c r="HM19" s="1">
        <f t="shared" si="31"/>
        <v>1955</v>
      </c>
      <c r="HN19" s="1">
        <f t="shared" si="31"/>
        <v>1954</v>
      </c>
      <c r="HO19" s="1">
        <f t="shared" si="31"/>
        <v>1953</v>
      </c>
      <c r="HP19" s="1">
        <f t="shared" si="31"/>
        <v>1952</v>
      </c>
      <c r="HQ19" s="1">
        <f t="shared" si="31"/>
        <v>1951</v>
      </c>
      <c r="HR19" s="1">
        <f t="shared" si="31"/>
        <v>1950</v>
      </c>
      <c r="HS19" s="1">
        <f t="shared" si="31"/>
        <v>1949</v>
      </c>
      <c r="HT19" s="1">
        <f t="shared" si="31"/>
        <v>1948</v>
      </c>
      <c r="HU19" s="1">
        <f t="shared" si="31"/>
        <v>1947</v>
      </c>
      <c r="HV19" s="1">
        <f t="shared" si="31"/>
        <v>1946</v>
      </c>
      <c r="HW19" s="1">
        <f t="shared" si="31"/>
        <v>1945</v>
      </c>
    </row>
    <row r="20" spans="2:250" ht="24.75" customHeight="1">
      <c r="B20" s="265"/>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7"/>
      <c r="AF20" s="43" t="str">
        <f t="shared" si="10"/>
        <v/>
      </c>
      <c r="AG20" s="122">
        <v>10</v>
      </c>
      <c r="AH20" s="27"/>
      <c r="AI20" s="82"/>
      <c r="AJ20" s="82"/>
      <c r="AK20" s="82"/>
      <c r="AL20" s="25"/>
      <c r="AM20" s="36"/>
      <c r="AP20" s="115">
        <v>9</v>
      </c>
      <c r="AQ20" s="47"/>
      <c r="AR20" s="102"/>
      <c r="AS20" s="103"/>
      <c r="AT20" s="104"/>
      <c r="AU20" s="105"/>
      <c r="AV20" s="106"/>
      <c r="AW20" s="107"/>
      <c r="AX20" s="50"/>
      <c r="AY20" s="51"/>
      <c r="AZ20" s="58"/>
      <c r="BA20" s="41" t="str">
        <f t="shared" si="11"/>
        <v/>
      </c>
      <c r="BB20" s="41" t="str">
        <f t="shared" si="11"/>
        <v/>
      </c>
      <c r="BC20" s="1" t="str">
        <f t="shared" si="17"/>
        <v/>
      </c>
      <c r="BD20" s="1" t="str">
        <f t="shared" si="12"/>
        <v/>
      </c>
      <c r="BE20" s="7" t="str">
        <f t="shared" si="13"/>
        <v/>
      </c>
      <c r="BF20" s="1">
        <f t="shared" si="18"/>
        <v>0</v>
      </c>
      <c r="BG20" s="8" t="s">
        <v>71</v>
      </c>
      <c r="BH20" s="42">
        <f>$W$1-45</f>
        <v>1981</v>
      </c>
      <c r="BI20" s="42">
        <f>BH20-1</f>
        <v>1980</v>
      </c>
      <c r="BJ20" s="42">
        <f t="shared" si="19"/>
        <v>1979</v>
      </c>
      <c r="BK20" s="42">
        <f t="shared" si="19"/>
        <v>1978</v>
      </c>
      <c r="BL20" s="42">
        <f t="shared" si="19"/>
        <v>1977</v>
      </c>
      <c r="BM20" s="1">
        <f t="shared" si="19"/>
        <v>1976</v>
      </c>
      <c r="BN20" s="1">
        <f t="shared" si="19"/>
        <v>1975</v>
      </c>
      <c r="BO20" s="1">
        <f t="shared" si="19"/>
        <v>1974</v>
      </c>
      <c r="BP20" s="1">
        <f t="shared" si="19"/>
        <v>1973</v>
      </c>
      <c r="BQ20" s="1">
        <f t="shared" si="19"/>
        <v>1972</v>
      </c>
      <c r="BR20" s="1">
        <f t="shared" si="19"/>
        <v>1971</v>
      </c>
      <c r="BS20" s="1">
        <f t="shared" si="19"/>
        <v>1970</v>
      </c>
      <c r="BT20" s="1">
        <f t="shared" si="19"/>
        <v>1969</v>
      </c>
      <c r="BU20" s="1">
        <f t="shared" si="19"/>
        <v>1968</v>
      </c>
      <c r="BV20" s="1">
        <f t="shared" si="19"/>
        <v>1967</v>
      </c>
      <c r="BW20" s="1">
        <f t="shared" si="19"/>
        <v>1966</v>
      </c>
      <c r="BX20" s="1">
        <f t="shared" si="19"/>
        <v>1965</v>
      </c>
      <c r="BY20" s="1">
        <f t="shared" si="20"/>
        <v>1964</v>
      </c>
      <c r="BZ20" s="1">
        <f t="shared" si="20"/>
        <v>1963</v>
      </c>
      <c r="CA20" s="1">
        <f t="shared" si="20"/>
        <v>1962</v>
      </c>
      <c r="CB20" s="1">
        <f t="shared" si="20"/>
        <v>1961</v>
      </c>
      <c r="CC20" s="1">
        <f t="shared" si="20"/>
        <v>1960</v>
      </c>
      <c r="CD20" s="1">
        <f t="shared" si="20"/>
        <v>1959</v>
      </c>
      <c r="CE20" s="1">
        <f t="shared" si="20"/>
        <v>1958</v>
      </c>
      <c r="CF20" s="1">
        <f t="shared" si="20"/>
        <v>1957</v>
      </c>
      <c r="CG20" s="1">
        <f t="shared" si="20"/>
        <v>1956</v>
      </c>
      <c r="CH20" s="1">
        <f t="shared" si="20"/>
        <v>1955</v>
      </c>
      <c r="CI20" s="1">
        <f t="shared" si="20"/>
        <v>1954</v>
      </c>
      <c r="CJ20" s="1">
        <f t="shared" si="20"/>
        <v>1953</v>
      </c>
      <c r="CK20" s="1">
        <f t="shared" si="20"/>
        <v>1952</v>
      </c>
      <c r="CL20" s="1">
        <f t="shared" si="20"/>
        <v>1951</v>
      </c>
      <c r="CM20" s="1">
        <f t="shared" si="20"/>
        <v>1950</v>
      </c>
      <c r="CN20" s="1">
        <f t="shared" si="20"/>
        <v>1949</v>
      </c>
      <c r="CO20" s="1">
        <f t="shared" si="21"/>
        <v>1948</v>
      </c>
      <c r="CP20" s="1">
        <f t="shared" si="21"/>
        <v>1947</v>
      </c>
      <c r="CQ20" s="1">
        <f t="shared" si="21"/>
        <v>1946</v>
      </c>
      <c r="CR20" s="1">
        <f t="shared" si="21"/>
        <v>1945</v>
      </c>
      <c r="CS20" s="1">
        <f t="shared" si="21"/>
        <v>1944</v>
      </c>
      <c r="CT20" s="1">
        <f t="shared" si="21"/>
        <v>1943</v>
      </c>
      <c r="CU20" s="1">
        <f t="shared" si="21"/>
        <v>1942</v>
      </c>
      <c r="CV20" s="1">
        <f t="shared" si="21"/>
        <v>1941</v>
      </c>
      <c r="CW20" s="1">
        <f t="shared" si="21"/>
        <v>1940</v>
      </c>
      <c r="CX20" s="1">
        <f t="shared" si="21"/>
        <v>1939</v>
      </c>
      <c r="CY20" s="1">
        <f t="shared" si="21"/>
        <v>1938</v>
      </c>
      <c r="CZ20" s="1">
        <f t="shared" si="21"/>
        <v>1937</v>
      </c>
      <c r="DA20" s="1">
        <f t="shared" si="21"/>
        <v>1936</v>
      </c>
      <c r="DB20" s="1">
        <f t="shared" si="21"/>
        <v>1935</v>
      </c>
      <c r="DC20" s="1">
        <f t="shared" si="21"/>
        <v>1934</v>
      </c>
      <c r="DD20" s="1">
        <f t="shared" si="21"/>
        <v>1933</v>
      </c>
      <c r="DE20" s="1">
        <f t="shared" si="22"/>
        <v>1932</v>
      </c>
      <c r="DF20" s="1">
        <f t="shared" si="22"/>
        <v>1931</v>
      </c>
      <c r="DG20" s="1">
        <f t="shared" si="22"/>
        <v>1930</v>
      </c>
      <c r="DH20" s="1">
        <f t="shared" si="22"/>
        <v>1929</v>
      </c>
      <c r="DI20" s="1">
        <f t="shared" si="22"/>
        <v>1928</v>
      </c>
      <c r="DJ20" s="1">
        <f t="shared" si="22"/>
        <v>1927</v>
      </c>
      <c r="DK20" s="1">
        <f t="shared" si="22"/>
        <v>1926</v>
      </c>
      <c r="EY20" s="8" t="s">
        <v>167</v>
      </c>
      <c r="EZ20" s="1">
        <f>$W$1-40</f>
        <v>1986</v>
      </c>
      <c r="FA20" s="1">
        <f t="shared" ref="FA20:GD20" si="34">EZ20-1</f>
        <v>1985</v>
      </c>
      <c r="FB20" s="1">
        <f t="shared" si="34"/>
        <v>1984</v>
      </c>
      <c r="FC20" s="1">
        <f t="shared" si="34"/>
        <v>1983</v>
      </c>
      <c r="FD20" s="1">
        <f t="shared" si="34"/>
        <v>1982</v>
      </c>
      <c r="FE20" s="1">
        <f t="shared" si="34"/>
        <v>1981</v>
      </c>
      <c r="FF20" s="1">
        <f t="shared" si="34"/>
        <v>1980</v>
      </c>
      <c r="FG20" s="1">
        <f t="shared" si="34"/>
        <v>1979</v>
      </c>
      <c r="FH20" s="1">
        <f t="shared" si="34"/>
        <v>1978</v>
      </c>
      <c r="FI20" s="1">
        <f t="shared" si="34"/>
        <v>1977</v>
      </c>
      <c r="FJ20" s="1">
        <f t="shared" si="34"/>
        <v>1976</v>
      </c>
      <c r="FK20" s="1">
        <f t="shared" si="34"/>
        <v>1975</v>
      </c>
      <c r="FL20" s="1">
        <f t="shared" si="34"/>
        <v>1974</v>
      </c>
      <c r="FM20" s="1">
        <f t="shared" si="34"/>
        <v>1973</v>
      </c>
      <c r="FN20" s="1">
        <f t="shared" si="34"/>
        <v>1972</v>
      </c>
      <c r="FO20" s="1">
        <f t="shared" si="34"/>
        <v>1971</v>
      </c>
      <c r="FP20" s="1">
        <f t="shared" si="34"/>
        <v>1970</v>
      </c>
      <c r="FQ20" s="1">
        <f t="shared" si="34"/>
        <v>1969</v>
      </c>
      <c r="FR20" s="1">
        <f t="shared" si="34"/>
        <v>1968</v>
      </c>
      <c r="FS20" s="1">
        <f t="shared" si="34"/>
        <v>1967</v>
      </c>
      <c r="FT20" s="1">
        <f t="shared" si="34"/>
        <v>1966</v>
      </c>
      <c r="FU20" s="1">
        <f t="shared" si="34"/>
        <v>1965</v>
      </c>
      <c r="FV20" s="1">
        <f t="shared" si="34"/>
        <v>1964</v>
      </c>
      <c r="FW20" s="1">
        <f t="shared" si="34"/>
        <v>1963</v>
      </c>
      <c r="FX20" s="1">
        <f t="shared" si="34"/>
        <v>1962</v>
      </c>
      <c r="FY20" s="1">
        <f t="shared" si="34"/>
        <v>1961</v>
      </c>
      <c r="FZ20" s="1">
        <f t="shared" si="34"/>
        <v>1960</v>
      </c>
      <c r="GA20" s="1">
        <f t="shared" si="34"/>
        <v>1959</v>
      </c>
      <c r="GB20" s="1">
        <f t="shared" si="34"/>
        <v>1958</v>
      </c>
      <c r="GC20" s="1">
        <f t="shared" si="34"/>
        <v>1957</v>
      </c>
      <c r="GD20" s="1">
        <f t="shared" si="34"/>
        <v>1956</v>
      </c>
      <c r="GE20" s="1">
        <f t="shared" ref="GE20:GX20" si="35">GD20-1</f>
        <v>1955</v>
      </c>
      <c r="GF20" s="1">
        <f t="shared" si="35"/>
        <v>1954</v>
      </c>
      <c r="GG20" s="1">
        <f t="shared" si="35"/>
        <v>1953</v>
      </c>
      <c r="GH20" s="1">
        <f t="shared" si="35"/>
        <v>1952</v>
      </c>
      <c r="GI20" s="1">
        <f t="shared" si="35"/>
        <v>1951</v>
      </c>
      <c r="GJ20" s="1">
        <f t="shared" si="35"/>
        <v>1950</v>
      </c>
      <c r="GK20" s="1">
        <f t="shared" si="35"/>
        <v>1949</v>
      </c>
      <c r="GL20" s="1">
        <f t="shared" si="35"/>
        <v>1948</v>
      </c>
      <c r="GM20" s="1">
        <f t="shared" si="35"/>
        <v>1947</v>
      </c>
      <c r="GN20" s="1">
        <f t="shared" si="35"/>
        <v>1946</v>
      </c>
      <c r="GO20" s="1">
        <f t="shared" si="35"/>
        <v>1945</v>
      </c>
      <c r="GP20" s="1">
        <f t="shared" si="35"/>
        <v>1944</v>
      </c>
      <c r="GQ20" s="1">
        <f t="shared" si="35"/>
        <v>1943</v>
      </c>
      <c r="GR20" s="1">
        <f t="shared" si="35"/>
        <v>1942</v>
      </c>
      <c r="GS20" s="1">
        <f t="shared" si="35"/>
        <v>1941</v>
      </c>
      <c r="GT20" s="1">
        <f t="shared" si="35"/>
        <v>1940</v>
      </c>
      <c r="GU20" s="1">
        <f t="shared" si="35"/>
        <v>1939</v>
      </c>
      <c r="GV20" s="1">
        <f t="shared" si="35"/>
        <v>1938</v>
      </c>
      <c r="GW20" s="1">
        <f t="shared" si="35"/>
        <v>1937</v>
      </c>
      <c r="GX20" s="1">
        <f t="shared" si="35"/>
        <v>1936</v>
      </c>
    </row>
    <row r="21" spans="2:250" ht="24.75" customHeight="1" thickBot="1">
      <c r="B21" s="268"/>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70"/>
      <c r="AF21" s="43" t="str">
        <f t="shared" si="10"/>
        <v/>
      </c>
      <c r="AG21" s="122">
        <v>11</v>
      </c>
      <c r="AH21" s="27"/>
      <c r="AI21" s="82"/>
      <c r="AJ21" s="82"/>
      <c r="AK21" s="82"/>
      <c r="AL21" s="25"/>
      <c r="AM21" s="36"/>
      <c r="AP21" s="115">
        <v>10</v>
      </c>
      <c r="AQ21" s="47"/>
      <c r="AR21" s="102"/>
      <c r="AS21" s="103"/>
      <c r="AT21" s="104"/>
      <c r="AU21" s="105"/>
      <c r="AV21" s="106"/>
      <c r="AW21" s="107"/>
      <c r="AX21" s="50"/>
      <c r="AY21" s="51"/>
      <c r="AZ21" s="58"/>
      <c r="BA21" s="41" t="str">
        <f t="shared" si="11"/>
        <v/>
      </c>
      <c r="BB21" s="41" t="str">
        <f t="shared" si="11"/>
        <v/>
      </c>
      <c r="BC21" s="1" t="str">
        <f t="shared" si="17"/>
        <v/>
      </c>
      <c r="BD21" s="1" t="str">
        <f t="shared" si="12"/>
        <v/>
      </c>
      <c r="BE21" s="7" t="str">
        <f t="shared" si="13"/>
        <v/>
      </c>
      <c r="BF21" s="1">
        <f t="shared" si="18"/>
        <v>0</v>
      </c>
      <c r="BG21" s="8" t="s">
        <v>98</v>
      </c>
      <c r="BH21" s="42">
        <f>$W$1-55</f>
        <v>1971</v>
      </c>
      <c r="BI21" s="42">
        <f>BH21-1</f>
        <v>1970</v>
      </c>
      <c r="BJ21" s="42">
        <f t="shared" ref="BJ21:CO21" si="36">BI21-1</f>
        <v>1969</v>
      </c>
      <c r="BK21" s="42">
        <f t="shared" si="36"/>
        <v>1968</v>
      </c>
      <c r="BL21" s="42">
        <f t="shared" si="36"/>
        <v>1967</v>
      </c>
      <c r="BM21" s="1">
        <f t="shared" si="36"/>
        <v>1966</v>
      </c>
      <c r="BN21" s="1">
        <f t="shared" si="36"/>
        <v>1965</v>
      </c>
      <c r="BO21" s="1">
        <f t="shared" si="36"/>
        <v>1964</v>
      </c>
      <c r="BP21" s="1">
        <f t="shared" si="36"/>
        <v>1963</v>
      </c>
      <c r="BQ21" s="1">
        <f t="shared" si="36"/>
        <v>1962</v>
      </c>
      <c r="BR21" s="1">
        <f t="shared" si="36"/>
        <v>1961</v>
      </c>
      <c r="BS21" s="1">
        <f t="shared" si="36"/>
        <v>1960</v>
      </c>
      <c r="BT21" s="1">
        <f t="shared" si="36"/>
        <v>1959</v>
      </c>
      <c r="BU21" s="1">
        <f t="shared" si="36"/>
        <v>1958</v>
      </c>
      <c r="BV21" s="1">
        <f t="shared" si="36"/>
        <v>1957</v>
      </c>
      <c r="BW21" s="1">
        <f t="shared" si="36"/>
        <v>1956</v>
      </c>
      <c r="BX21" s="1">
        <f t="shared" si="36"/>
        <v>1955</v>
      </c>
      <c r="BY21" s="1">
        <f t="shared" si="36"/>
        <v>1954</v>
      </c>
      <c r="BZ21" s="1">
        <f t="shared" si="36"/>
        <v>1953</v>
      </c>
      <c r="CA21" s="1">
        <f t="shared" si="36"/>
        <v>1952</v>
      </c>
      <c r="CB21" s="1">
        <f t="shared" si="36"/>
        <v>1951</v>
      </c>
      <c r="CC21" s="1">
        <f t="shared" si="36"/>
        <v>1950</v>
      </c>
      <c r="CD21" s="1">
        <f t="shared" si="36"/>
        <v>1949</v>
      </c>
      <c r="CE21" s="1">
        <f t="shared" si="36"/>
        <v>1948</v>
      </c>
      <c r="CF21" s="1">
        <f t="shared" si="36"/>
        <v>1947</v>
      </c>
      <c r="CG21" s="1">
        <f t="shared" si="36"/>
        <v>1946</v>
      </c>
      <c r="CH21" s="1">
        <f t="shared" si="36"/>
        <v>1945</v>
      </c>
      <c r="CI21" s="1">
        <f t="shared" si="36"/>
        <v>1944</v>
      </c>
      <c r="CJ21" s="1">
        <f t="shared" si="36"/>
        <v>1943</v>
      </c>
      <c r="CK21" s="1">
        <f t="shared" si="36"/>
        <v>1942</v>
      </c>
      <c r="CL21" s="1">
        <f t="shared" si="36"/>
        <v>1941</v>
      </c>
      <c r="CM21" s="1">
        <f t="shared" si="36"/>
        <v>1940</v>
      </c>
      <c r="CN21" s="1">
        <f t="shared" si="36"/>
        <v>1939</v>
      </c>
      <c r="CO21" s="1">
        <f t="shared" si="36"/>
        <v>1938</v>
      </c>
      <c r="CP21" s="1">
        <f t="shared" ref="CP21:DK21" si="37">CO21-1</f>
        <v>1937</v>
      </c>
      <c r="CQ21" s="1">
        <f t="shared" si="37"/>
        <v>1936</v>
      </c>
      <c r="CR21" s="1">
        <f t="shared" si="37"/>
        <v>1935</v>
      </c>
      <c r="CS21" s="1">
        <f t="shared" si="37"/>
        <v>1934</v>
      </c>
      <c r="CT21" s="1">
        <f t="shared" si="37"/>
        <v>1933</v>
      </c>
      <c r="CU21" s="1">
        <f t="shared" si="37"/>
        <v>1932</v>
      </c>
      <c r="CV21" s="1">
        <f t="shared" si="37"/>
        <v>1931</v>
      </c>
      <c r="CW21" s="1">
        <f t="shared" si="37"/>
        <v>1930</v>
      </c>
      <c r="CX21" s="1">
        <f t="shared" si="37"/>
        <v>1929</v>
      </c>
      <c r="CY21" s="1">
        <f t="shared" si="37"/>
        <v>1928</v>
      </c>
      <c r="CZ21" s="1">
        <f t="shared" si="37"/>
        <v>1927</v>
      </c>
      <c r="DA21" s="1">
        <f t="shared" si="37"/>
        <v>1926</v>
      </c>
      <c r="DB21" s="1">
        <f t="shared" si="37"/>
        <v>1925</v>
      </c>
      <c r="DC21" s="1">
        <f t="shared" si="37"/>
        <v>1924</v>
      </c>
      <c r="DD21" s="1">
        <f t="shared" si="37"/>
        <v>1923</v>
      </c>
      <c r="DE21" s="1">
        <f t="shared" si="37"/>
        <v>1922</v>
      </c>
      <c r="DF21" s="1">
        <f t="shared" si="37"/>
        <v>1921</v>
      </c>
      <c r="DG21" s="1">
        <f t="shared" si="37"/>
        <v>1920</v>
      </c>
      <c r="DH21" s="1">
        <f t="shared" si="37"/>
        <v>1919</v>
      </c>
      <c r="DI21" s="1">
        <f t="shared" si="37"/>
        <v>1918</v>
      </c>
      <c r="DJ21" s="1">
        <f t="shared" si="37"/>
        <v>1917</v>
      </c>
      <c r="DK21" s="1">
        <f t="shared" si="37"/>
        <v>1916</v>
      </c>
      <c r="EY21" s="8" t="s">
        <v>168</v>
      </c>
      <c r="EZ21" s="1">
        <f>$W$1-50</f>
        <v>1976</v>
      </c>
      <c r="FA21" s="1">
        <f t="shared" ref="FA21:GF21" si="38">EZ21-1</f>
        <v>1975</v>
      </c>
      <c r="FB21" s="1">
        <f t="shared" si="38"/>
        <v>1974</v>
      </c>
      <c r="FC21" s="1">
        <f t="shared" si="38"/>
        <v>1973</v>
      </c>
      <c r="FD21" s="1">
        <f t="shared" si="38"/>
        <v>1972</v>
      </c>
      <c r="FE21" s="1">
        <f t="shared" si="38"/>
        <v>1971</v>
      </c>
      <c r="FF21" s="1">
        <f t="shared" si="38"/>
        <v>1970</v>
      </c>
      <c r="FG21" s="1">
        <f t="shared" si="38"/>
        <v>1969</v>
      </c>
      <c r="FH21" s="1">
        <f t="shared" si="38"/>
        <v>1968</v>
      </c>
      <c r="FI21" s="1">
        <f t="shared" si="38"/>
        <v>1967</v>
      </c>
      <c r="FJ21" s="1">
        <f t="shared" si="38"/>
        <v>1966</v>
      </c>
      <c r="FK21" s="1">
        <f t="shared" si="38"/>
        <v>1965</v>
      </c>
      <c r="FL21" s="1">
        <f t="shared" si="38"/>
        <v>1964</v>
      </c>
      <c r="FM21" s="1">
        <f t="shared" si="38"/>
        <v>1963</v>
      </c>
      <c r="FN21" s="1">
        <f t="shared" si="38"/>
        <v>1962</v>
      </c>
      <c r="FO21" s="1">
        <f t="shared" si="38"/>
        <v>1961</v>
      </c>
      <c r="FP21" s="1">
        <f t="shared" si="38"/>
        <v>1960</v>
      </c>
      <c r="FQ21" s="1">
        <f t="shared" si="38"/>
        <v>1959</v>
      </c>
      <c r="FR21" s="1">
        <f t="shared" si="38"/>
        <v>1958</v>
      </c>
      <c r="FS21" s="1">
        <f t="shared" si="38"/>
        <v>1957</v>
      </c>
      <c r="FT21" s="1">
        <f t="shared" si="38"/>
        <v>1956</v>
      </c>
      <c r="FU21" s="1">
        <f t="shared" si="38"/>
        <v>1955</v>
      </c>
      <c r="FV21" s="1">
        <f t="shared" si="38"/>
        <v>1954</v>
      </c>
      <c r="FW21" s="1">
        <f t="shared" si="38"/>
        <v>1953</v>
      </c>
      <c r="FX21" s="1">
        <f t="shared" si="38"/>
        <v>1952</v>
      </c>
      <c r="FY21" s="1">
        <f t="shared" si="38"/>
        <v>1951</v>
      </c>
      <c r="FZ21" s="1">
        <f t="shared" si="38"/>
        <v>1950</v>
      </c>
      <c r="GA21" s="1">
        <f t="shared" si="38"/>
        <v>1949</v>
      </c>
      <c r="GB21" s="1">
        <f t="shared" si="38"/>
        <v>1948</v>
      </c>
      <c r="GC21" s="1">
        <f t="shared" si="38"/>
        <v>1947</v>
      </c>
      <c r="GD21" s="1">
        <f t="shared" si="38"/>
        <v>1946</v>
      </c>
      <c r="GE21" s="1">
        <f t="shared" si="38"/>
        <v>1945</v>
      </c>
      <c r="GF21" s="1">
        <f t="shared" si="38"/>
        <v>1944</v>
      </c>
      <c r="GG21" s="1">
        <f t="shared" ref="GG21:GX21" si="39">GF21-1</f>
        <v>1943</v>
      </c>
      <c r="GH21" s="1">
        <f t="shared" si="39"/>
        <v>1942</v>
      </c>
      <c r="GI21" s="1">
        <f t="shared" si="39"/>
        <v>1941</v>
      </c>
      <c r="GJ21" s="1">
        <f t="shared" si="39"/>
        <v>1940</v>
      </c>
      <c r="GK21" s="1">
        <f t="shared" si="39"/>
        <v>1939</v>
      </c>
      <c r="GL21" s="1">
        <f t="shared" si="39"/>
        <v>1938</v>
      </c>
      <c r="GM21" s="1">
        <f t="shared" si="39"/>
        <v>1937</v>
      </c>
      <c r="GN21" s="1">
        <f t="shared" si="39"/>
        <v>1936</v>
      </c>
      <c r="GO21" s="1">
        <f t="shared" si="39"/>
        <v>1935</v>
      </c>
      <c r="GP21" s="1">
        <f t="shared" si="39"/>
        <v>1934</v>
      </c>
      <c r="GQ21" s="1">
        <f t="shared" si="39"/>
        <v>1933</v>
      </c>
      <c r="GR21" s="1">
        <f t="shared" si="39"/>
        <v>1932</v>
      </c>
      <c r="GS21" s="1">
        <f t="shared" si="39"/>
        <v>1931</v>
      </c>
      <c r="GT21" s="1">
        <f t="shared" si="39"/>
        <v>1930</v>
      </c>
      <c r="GU21" s="1">
        <f t="shared" si="39"/>
        <v>1929</v>
      </c>
      <c r="GV21" s="1">
        <f t="shared" si="39"/>
        <v>1928</v>
      </c>
      <c r="GW21" s="1">
        <f t="shared" si="39"/>
        <v>1927</v>
      </c>
      <c r="GX21" s="1">
        <f t="shared" si="39"/>
        <v>1926</v>
      </c>
    </row>
    <row r="22" spans="2:250" ht="24.75" customHeight="1" thickTop="1">
      <c r="B22" s="16" t="s">
        <v>28</v>
      </c>
      <c r="AF22" s="43" t="str">
        <f t="shared" si="10"/>
        <v/>
      </c>
      <c r="AG22" s="122">
        <v>12</v>
      </c>
      <c r="AH22" s="27"/>
      <c r="AI22" s="82"/>
      <c r="AJ22" s="82"/>
      <c r="AK22" s="82"/>
      <c r="AL22" s="25"/>
      <c r="AM22" s="36"/>
      <c r="AP22" s="115">
        <v>11</v>
      </c>
      <c r="AQ22" s="47"/>
      <c r="AR22" s="102"/>
      <c r="AS22" s="103"/>
      <c r="AT22" s="104"/>
      <c r="AU22" s="105"/>
      <c r="AV22" s="106"/>
      <c r="AW22" s="107"/>
      <c r="AX22" s="50"/>
      <c r="AY22" s="51"/>
      <c r="AZ22" s="58"/>
      <c r="BA22" s="41" t="str">
        <f t="shared" si="11"/>
        <v/>
      </c>
      <c r="BB22" s="41" t="str">
        <f t="shared" si="11"/>
        <v/>
      </c>
      <c r="BC22" s="1" t="str">
        <f t="shared" si="17"/>
        <v/>
      </c>
      <c r="BD22" s="1" t="str">
        <f t="shared" si="12"/>
        <v/>
      </c>
      <c r="BE22" s="7" t="str">
        <f t="shared" si="13"/>
        <v/>
      </c>
      <c r="BF22" s="1">
        <f t="shared" si="18"/>
        <v>0</v>
      </c>
      <c r="BG22" s="4"/>
      <c r="EY22" s="8" t="s">
        <v>169</v>
      </c>
      <c r="EZ22" s="1">
        <f>$W$1-55</f>
        <v>1971</v>
      </c>
      <c r="FA22" s="1">
        <f t="shared" ref="FA22:GF22" si="40">EZ22-1</f>
        <v>1970</v>
      </c>
      <c r="FB22" s="1">
        <f t="shared" si="40"/>
        <v>1969</v>
      </c>
      <c r="FC22" s="1">
        <f t="shared" si="40"/>
        <v>1968</v>
      </c>
      <c r="FD22" s="1">
        <f t="shared" si="40"/>
        <v>1967</v>
      </c>
      <c r="FE22" s="1">
        <f t="shared" si="40"/>
        <v>1966</v>
      </c>
      <c r="FF22" s="1">
        <f t="shared" si="40"/>
        <v>1965</v>
      </c>
      <c r="FG22" s="1">
        <f t="shared" si="40"/>
        <v>1964</v>
      </c>
      <c r="FH22" s="1">
        <f t="shared" si="40"/>
        <v>1963</v>
      </c>
      <c r="FI22" s="1">
        <f t="shared" si="40"/>
        <v>1962</v>
      </c>
      <c r="FJ22" s="1">
        <f t="shared" si="40"/>
        <v>1961</v>
      </c>
      <c r="FK22" s="1">
        <f t="shared" si="40"/>
        <v>1960</v>
      </c>
      <c r="FL22" s="1">
        <f t="shared" si="40"/>
        <v>1959</v>
      </c>
      <c r="FM22" s="1">
        <f t="shared" si="40"/>
        <v>1958</v>
      </c>
      <c r="FN22" s="1">
        <f t="shared" si="40"/>
        <v>1957</v>
      </c>
      <c r="FO22" s="1">
        <f t="shared" si="40"/>
        <v>1956</v>
      </c>
      <c r="FP22" s="1">
        <f t="shared" si="40"/>
        <v>1955</v>
      </c>
      <c r="FQ22" s="1">
        <f t="shared" si="40"/>
        <v>1954</v>
      </c>
      <c r="FR22" s="1">
        <f t="shared" si="40"/>
        <v>1953</v>
      </c>
      <c r="FS22" s="1">
        <f t="shared" si="40"/>
        <v>1952</v>
      </c>
      <c r="FT22" s="1">
        <f t="shared" si="40"/>
        <v>1951</v>
      </c>
      <c r="FU22" s="1">
        <f t="shared" si="40"/>
        <v>1950</v>
      </c>
      <c r="FV22" s="1">
        <f t="shared" si="40"/>
        <v>1949</v>
      </c>
      <c r="FW22" s="1">
        <f t="shared" si="40"/>
        <v>1948</v>
      </c>
      <c r="FX22" s="1">
        <f t="shared" si="40"/>
        <v>1947</v>
      </c>
      <c r="FY22" s="1">
        <f t="shared" si="40"/>
        <v>1946</v>
      </c>
      <c r="FZ22" s="1">
        <f t="shared" si="40"/>
        <v>1945</v>
      </c>
      <c r="GA22" s="1">
        <f t="shared" si="40"/>
        <v>1944</v>
      </c>
      <c r="GB22" s="1">
        <f t="shared" si="40"/>
        <v>1943</v>
      </c>
      <c r="GC22" s="1">
        <f t="shared" si="40"/>
        <v>1942</v>
      </c>
      <c r="GD22" s="1">
        <f t="shared" si="40"/>
        <v>1941</v>
      </c>
      <c r="GE22" s="1">
        <f t="shared" si="40"/>
        <v>1940</v>
      </c>
      <c r="GF22" s="1">
        <f t="shared" si="40"/>
        <v>1939</v>
      </c>
      <c r="GG22" s="1">
        <f t="shared" ref="GG22:GX22" si="41">GF22-1</f>
        <v>1938</v>
      </c>
      <c r="GH22" s="1">
        <f t="shared" si="41"/>
        <v>1937</v>
      </c>
      <c r="GI22" s="1">
        <f t="shared" si="41"/>
        <v>1936</v>
      </c>
      <c r="GJ22" s="1">
        <f t="shared" si="41"/>
        <v>1935</v>
      </c>
      <c r="GK22" s="1">
        <f t="shared" si="41"/>
        <v>1934</v>
      </c>
      <c r="GL22" s="1">
        <f t="shared" si="41"/>
        <v>1933</v>
      </c>
      <c r="GM22" s="1">
        <f t="shared" si="41"/>
        <v>1932</v>
      </c>
      <c r="GN22" s="1">
        <f t="shared" si="41"/>
        <v>1931</v>
      </c>
      <c r="GO22" s="1">
        <f t="shared" si="41"/>
        <v>1930</v>
      </c>
      <c r="GP22" s="1">
        <f t="shared" si="41"/>
        <v>1929</v>
      </c>
      <c r="GQ22" s="1">
        <f t="shared" si="41"/>
        <v>1928</v>
      </c>
      <c r="GR22" s="1">
        <f t="shared" si="41"/>
        <v>1927</v>
      </c>
      <c r="GS22" s="1">
        <f t="shared" si="41"/>
        <v>1926</v>
      </c>
      <c r="GT22" s="1">
        <f t="shared" si="41"/>
        <v>1925</v>
      </c>
      <c r="GU22" s="1">
        <f t="shared" si="41"/>
        <v>1924</v>
      </c>
      <c r="GV22" s="1">
        <f t="shared" si="41"/>
        <v>1923</v>
      </c>
      <c r="GW22" s="1">
        <f t="shared" si="41"/>
        <v>1922</v>
      </c>
      <c r="GX22" s="1">
        <f t="shared" si="41"/>
        <v>1921</v>
      </c>
    </row>
    <row r="23" spans="2:250" ht="24.75" customHeight="1" thickBot="1">
      <c r="B23" s="224" t="s">
        <v>77</v>
      </c>
      <c r="C23" s="225"/>
      <c r="D23" s="225"/>
      <c r="E23" s="226"/>
      <c r="F23" s="224" t="s">
        <v>1</v>
      </c>
      <c r="G23" s="225"/>
      <c r="H23" s="225"/>
      <c r="I23" s="225"/>
      <c r="J23" s="226"/>
      <c r="K23" s="224" t="s">
        <v>72</v>
      </c>
      <c r="L23" s="225"/>
      <c r="M23" s="225"/>
      <c r="N23" s="225"/>
      <c r="O23" s="225"/>
      <c r="P23" s="225"/>
      <c r="Q23" s="227" t="s">
        <v>73</v>
      </c>
      <c r="R23" s="228"/>
      <c r="S23" s="228"/>
      <c r="T23" s="228"/>
      <c r="U23" s="229"/>
      <c r="V23" s="194" t="s">
        <v>222</v>
      </c>
      <c r="W23" s="194"/>
      <c r="X23" s="194"/>
      <c r="Y23" s="194"/>
      <c r="Z23" s="194"/>
      <c r="AA23" s="194"/>
      <c r="AB23" s="194"/>
      <c r="AC23" s="194"/>
      <c r="AD23" s="194"/>
      <c r="AE23" s="194"/>
      <c r="AF23" s="43" t="str">
        <f t="shared" si="10"/>
        <v/>
      </c>
      <c r="AG23" s="122">
        <v>13</v>
      </c>
      <c r="AH23" s="27"/>
      <c r="AI23" s="82"/>
      <c r="AJ23" s="82"/>
      <c r="AK23" s="82"/>
      <c r="AL23" s="25"/>
      <c r="AM23" s="36"/>
      <c r="AP23" s="115">
        <v>12</v>
      </c>
      <c r="AQ23" s="47"/>
      <c r="AR23" s="102"/>
      <c r="AS23" s="103"/>
      <c r="AT23" s="104"/>
      <c r="AU23" s="105"/>
      <c r="AV23" s="106"/>
      <c r="AW23" s="107"/>
      <c r="AX23" s="50"/>
      <c r="AY23" s="51"/>
      <c r="AZ23" s="58"/>
      <c r="BA23" s="41" t="str">
        <f t="shared" si="11"/>
        <v/>
      </c>
      <c r="BB23" s="41" t="str">
        <f t="shared" si="11"/>
        <v/>
      </c>
      <c r="BC23" s="1" t="str">
        <f t="shared" si="17"/>
        <v/>
      </c>
      <c r="BD23" s="1" t="str">
        <f t="shared" si="12"/>
        <v/>
      </c>
      <c r="BE23" s="7" t="str">
        <f t="shared" si="13"/>
        <v/>
      </c>
      <c r="BF23" s="1">
        <f t="shared" si="18"/>
        <v>0</v>
      </c>
      <c r="BG23" s="4"/>
      <c r="EY23" s="8" t="s">
        <v>228</v>
      </c>
      <c r="EZ23" s="1">
        <f>$W$1-60</f>
        <v>1966</v>
      </c>
      <c r="FA23" s="1">
        <f t="shared" ref="FA23" si="42">EZ23-1</f>
        <v>1965</v>
      </c>
      <c r="FB23" s="1">
        <f t="shared" ref="FB23" si="43">FA23-1</f>
        <v>1964</v>
      </c>
      <c r="FC23" s="1">
        <f t="shared" ref="FC23" si="44">FB23-1</f>
        <v>1963</v>
      </c>
      <c r="FD23" s="1">
        <f t="shared" ref="FD23" si="45">FC23-1</f>
        <v>1962</v>
      </c>
      <c r="FE23" s="1">
        <f t="shared" ref="FE23" si="46">FD23-1</f>
        <v>1961</v>
      </c>
      <c r="FF23" s="1">
        <f t="shared" ref="FF23" si="47">FE23-1</f>
        <v>1960</v>
      </c>
      <c r="FG23" s="1">
        <f t="shared" ref="FG23" si="48">FF23-1</f>
        <v>1959</v>
      </c>
      <c r="FH23" s="1">
        <f t="shared" ref="FH23" si="49">FG23-1</f>
        <v>1958</v>
      </c>
      <c r="FI23" s="1">
        <f t="shared" ref="FI23" si="50">FH23-1</f>
        <v>1957</v>
      </c>
      <c r="FJ23" s="1">
        <f t="shared" ref="FJ23" si="51">FI23-1</f>
        <v>1956</v>
      </c>
      <c r="FK23" s="1">
        <f t="shared" ref="FK23" si="52">FJ23-1</f>
        <v>1955</v>
      </c>
      <c r="FL23" s="1">
        <f t="shared" ref="FL23" si="53">FK23-1</f>
        <v>1954</v>
      </c>
      <c r="FM23" s="1">
        <f t="shared" ref="FM23" si="54">FL23-1</f>
        <v>1953</v>
      </c>
      <c r="FN23" s="1">
        <f t="shared" ref="FN23" si="55">FM23-1</f>
        <v>1952</v>
      </c>
      <c r="FO23" s="1">
        <f t="shared" ref="FO23" si="56">FN23-1</f>
        <v>1951</v>
      </c>
      <c r="FP23" s="1">
        <f t="shared" ref="FP23" si="57">FO23-1</f>
        <v>1950</v>
      </c>
      <c r="FQ23" s="1">
        <f t="shared" ref="FQ23" si="58">FP23-1</f>
        <v>1949</v>
      </c>
      <c r="FR23" s="1">
        <f t="shared" ref="FR23" si="59">FQ23-1</f>
        <v>1948</v>
      </c>
      <c r="FS23" s="1">
        <f t="shared" ref="FS23" si="60">FR23-1</f>
        <v>1947</v>
      </c>
      <c r="FT23" s="1">
        <f t="shared" ref="FT23" si="61">FS23-1</f>
        <v>1946</v>
      </c>
      <c r="FU23" s="1">
        <f t="shared" ref="FU23" si="62">FT23-1</f>
        <v>1945</v>
      </c>
      <c r="FV23" s="1">
        <f t="shared" ref="FV23" si="63">FU23-1</f>
        <v>1944</v>
      </c>
      <c r="FW23" s="1">
        <f t="shared" ref="FW23" si="64">FV23-1</f>
        <v>1943</v>
      </c>
      <c r="FX23" s="1">
        <f t="shared" ref="FX23" si="65">FW23-1</f>
        <v>1942</v>
      </c>
      <c r="FY23" s="1">
        <f t="shared" ref="FY23" si="66">FX23-1</f>
        <v>1941</v>
      </c>
      <c r="FZ23" s="1">
        <f t="shared" ref="FZ23" si="67">FY23-1</f>
        <v>1940</v>
      </c>
      <c r="GA23" s="1">
        <f t="shared" ref="GA23" si="68">FZ23-1</f>
        <v>1939</v>
      </c>
      <c r="GB23" s="1">
        <f t="shared" ref="GB23" si="69">GA23-1</f>
        <v>1938</v>
      </c>
      <c r="GC23" s="1">
        <f t="shared" ref="GC23" si="70">GB23-1</f>
        <v>1937</v>
      </c>
      <c r="GD23" s="1">
        <f t="shared" ref="GD23" si="71">GC23-1</f>
        <v>1936</v>
      </c>
      <c r="GE23" s="1">
        <f t="shared" ref="GE23" si="72">GD23-1</f>
        <v>1935</v>
      </c>
      <c r="GF23" s="1">
        <f t="shared" ref="GF23" si="73">GE23-1</f>
        <v>1934</v>
      </c>
      <c r="GG23" s="1">
        <f t="shared" ref="GG23" si="74">GF23-1</f>
        <v>1933</v>
      </c>
      <c r="GH23" s="1">
        <f t="shared" ref="GH23" si="75">GG23-1</f>
        <v>1932</v>
      </c>
      <c r="GI23" s="1">
        <f t="shared" ref="GI23" si="76">GH23-1</f>
        <v>1931</v>
      </c>
      <c r="GJ23" s="1">
        <f t="shared" ref="GJ23" si="77">GI23-1</f>
        <v>1930</v>
      </c>
      <c r="GK23" s="1">
        <f t="shared" ref="GK23" si="78">GJ23-1</f>
        <v>1929</v>
      </c>
      <c r="GL23" s="1">
        <f t="shared" ref="GL23" si="79">GK23-1</f>
        <v>1928</v>
      </c>
      <c r="GM23" s="1">
        <f t="shared" ref="GM23" si="80">GL23-1</f>
        <v>1927</v>
      </c>
      <c r="GN23" s="1">
        <f t="shared" ref="GN23" si="81">GM23-1</f>
        <v>1926</v>
      </c>
      <c r="GO23" s="1">
        <f t="shared" ref="GO23" si="82">GN23-1</f>
        <v>1925</v>
      </c>
      <c r="GP23" s="1">
        <f t="shared" ref="GP23" si="83">GO23-1</f>
        <v>1924</v>
      </c>
      <c r="GQ23" s="1">
        <f t="shared" ref="GQ23" si="84">GP23-1</f>
        <v>1923</v>
      </c>
      <c r="GR23" s="1">
        <f t="shared" ref="GR23" si="85">GQ23-1</f>
        <v>1922</v>
      </c>
      <c r="GS23" s="1">
        <f t="shared" ref="GS23" si="86">GR23-1</f>
        <v>1921</v>
      </c>
    </row>
    <row r="24" spans="2:250" ht="24.75" customHeight="1" thickBot="1">
      <c r="B24" s="250"/>
      <c r="C24" s="251"/>
      <c r="D24" s="251"/>
      <c r="E24" s="251"/>
      <c r="F24" s="218"/>
      <c r="G24" s="219"/>
      <c r="H24" s="219"/>
      <c r="I24" s="219"/>
      <c r="J24" s="220"/>
      <c r="K24" s="218"/>
      <c r="L24" s="219"/>
      <c r="M24" s="219"/>
      <c r="N24" s="219"/>
      <c r="O24" s="219"/>
      <c r="P24" s="219"/>
      <c r="Q24" s="218"/>
      <c r="R24" s="219"/>
      <c r="S24" s="219"/>
      <c r="T24" s="219"/>
      <c r="U24" s="220"/>
      <c r="V24" s="192"/>
      <c r="W24" s="192"/>
      <c r="X24" s="192"/>
      <c r="Y24" s="192"/>
      <c r="Z24" s="192"/>
      <c r="AA24" s="192"/>
      <c r="AB24" s="192"/>
      <c r="AC24" s="192"/>
      <c r="AD24" s="192"/>
      <c r="AE24" s="193"/>
      <c r="AF24" s="43" t="str">
        <f t="shared" si="10"/>
        <v/>
      </c>
      <c r="AG24" s="122">
        <v>14</v>
      </c>
      <c r="AH24" s="27"/>
      <c r="AI24" s="82"/>
      <c r="AJ24" s="82"/>
      <c r="AK24" s="82"/>
      <c r="AL24" s="25"/>
      <c r="AM24" s="36"/>
      <c r="AP24" s="115">
        <v>13</v>
      </c>
      <c r="AQ24" s="47"/>
      <c r="AR24" s="102"/>
      <c r="AS24" s="103"/>
      <c r="AT24" s="104"/>
      <c r="AU24" s="105"/>
      <c r="AV24" s="106"/>
      <c r="AW24" s="107"/>
      <c r="AX24" s="50"/>
      <c r="AY24" s="51"/>
      <c r="AZ24" s="58"/>
      <c r="BA24" s="41" t="str">
        <f t="shared" si="11"/>
        <v/>
      </c>
      <c r="BB24" s="41" t="str">
        <f t="shared" si="11"/>
        <v/>
      </c>
      <c r="BC24" s="1" t="str">
        <f t="shared" si="17"/>
        <v/>
      </c>
      <c r="BD24" s="1" t="str">
        <f t="shared" si="12"/>
        <v/>
      </c>
      <c r="BE24" s="7" t="str">
        <f t="shared" si="13"/>
        <v/>
      </c>
      <c r="BF24" s="1">
        <f t="shared" si="18"/>
        <v>0</v>
      </c>
      <c r="BG24" s="4"/>
      <c r="EY24" s="8"/>
    </row>
    <row r="25" spans="2:250" ht="24.75" customHeight="1">
      <c r="B25" s="195" t="s">
        <v>101</v>
      </c>
      <c r="C25" s="195"/>
      <c r="D25" s="195"/>
      <c r="E25" s="195"/>
      <c r="F25" s="195" t="s">
        <v>100</v>
      </c>
      <c r="G25" s="195"/>
      <c r="H25" s="195"/>
      <c r="I25" s="195"/>
      <c r="J25" s="195"/>
      <c r="K25" s="195" t="s">
        <v>150</v>
      </c>
      <c r="L25" s="195"/>
      <c r="M25" s="195"/>
      <c r="N25" s="195"/>
      <c r="O25" s="195"/>
      <c r="P25" s="195"/>
      <c r="Q25" s="195" t="s">
        <v>151</v>
      </c>
      <c r="R25" s="195"/>
      <c r="S25" s="195"/>
      <c r="T25" s="195"/>
      <c r="U25" s="195"/>
      <c r="V25" s="195" t="s">
        <v>223</v>
      </c>
      <c r="W25" s="195"/>
      <c r="X25" s="195"/>
      <c r="Y25" s="195"/>
      <c r="Z25" s="195"/>
      <c r="AA25" s="195"/>
      <c r="AB25" s="195"/>
      <c r="AC25" s="195"/>
      <c r="AD25" s="195"/>
      <c r="AE25" s="195"/>
      <c r="AF25" s="43" t="str">
        <f t="shared" si="10"/>
        <v/>
      </c>
      <c r="AG25" s="122">
        <v>15</v>
      </c>
      <c r="AH25" s="27"/>
      <c r="AI25" s="82"/>
      <c r="AJ25" s="82"/>
      <c r="AK25" s="82"/>
      <c r="AL25" s="25"/>
      <c r="AM25" s="36"/>
      <c r="AP25" s="115">
        <v>14</v>
      </c>
      <c r="AQ25" s="47"/>
      <c r="AR25" s="102"/>
      <c r="AS25" s="103"/>
      <c r="AT25" s="104"/>
      <c r="AU25" s="105"/>
      <c r="AV25" s="106"/>
      <c r="AW25" s="107"/>
      <c r="AX25" s="50"/>
      <c r="AY25" s="51"/>
      <c r="AZ25" s="58"/>
      <c r="BA25" s="41" t="str">
        <f t="shared" si="11"/>
        <v/>
      </c>
      <c r="BB25" s="41" t="str">
        <f t="shared" si="11"/>
        <v/>
      </c>
      <c r="BC25" s="1" t="str">
        <f t="shared" si="17"/>
        <v/>
      </c>
      <c r="BD25" s="1" t="str">
        <f t="shared" si="12"/>
        <v/>
      </c>
      <c r="BE25" s="7" t="str">
        <f t="shared" si="13"/>
        <v/>
      </c>
      <c r="BF25" s="1">
        <f t="shared" si="18"/>
        <v>0</v>
      </c>
      <c r="BG25" s="4"/>
      <c r="EY25" s="4"/>
    </row>
    <row r="26" spans="2:250" ht="24.75" customHeight="1">
      <c r="B26" s="16" t="s">
        <v>29</v>
      </c>
      <c r="AF26" s="43" t="str">
        <f t="shared" si="10"/>
        <v/>
      </c>
      <c r="AG26" s="122">
        <v>16</v>
      </c>
      <c r="AH26" s="27"/>
      <c r="AI26" s="82"/>
      <c r="AJ26" s="82"/>
      <c r="AK26" s="82"/>
      <c r="AL26" s="25"/>
      <c r="AM26" s="36"/>
      <c r="AP26" s="115">
        <v>15</v>
      </c>
      <c r="AQ26" s="47"/>
      <c r="AR26" s="102"/>
      <c r="AS26" s="103"/>
      <c r="AT26" s="104"/>
      <c r="AU26" s="105"/>
      <c r="AV26" s="106"/>
      <c r="AW26" s="107"/>
      <c r="AX26" s="50"/>
      <c r="AY26" s="51"/>
      <c r="AZ26" s="58"/>
      <c r="BA26" s="41" t="str">
        <f t="shared" si="11"/>
        <v/>
      </c>
      <c r="BB26" s="41" t="str">
        <f t="shared" si="11"/>
        <v/>
      </c>
      <c r="BC26" s="1" t="str">
        <f t="shared" si="17"/>
        <v/>
      </c>
      <c r="BD26" s="1" t="str">
        <f t="shared" si="12"/>
        <v/>
      </c>
      <c r="BE26" s="7" t="str">
        <f t="shared" si="13"/>
        <v/>
      </c>
      <c r="BF26" s="1">
        <f t="shared" si="18"/>
        <v>0</v>
      </c>
      <c r="BG26" s="4"/>
      <c r="EY26" s="4"/>
    </row>
    <row r="27" spans="2:250" ht="24.75" customHeight="1">
      <c r="B27" s="188" t="s">
        <v>2</v>
      </c>
      <c r="C27" s="188"/>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43" t="str">
        <f t="shared" si="10"/>
        <v/>
      </c>
      <c r="AG27" s="122">
        <v>17</v>
      </c>
      <c r="AH27" s="27"/>
      <c r="AI27" s="82"/>
      <c r="AJ27" s="82"/>
      <c r="AK27" s="82"/>
      <c r="AL27" s="25"/>
      <c r="AM27" s="36"/>
      <c r="AP27" s="115">
        <v>16</v>
      </c>
      <c r="AQ27" s="47"/>
      <c r="AR27" s="102"/>
      <c r="AS27" s="103"/>
      <c r="AT27" s="104"/>
      <c r="AU27" s="105"/>
      <c r="AV27" s="106"/>
      <c r="AW27" s="107"/>
      <c r="AX27" s="50"/>
      <c r="AY27" s="51"/>
      <c r="AZ27" s="58"/>
      <c r="BA27" s="41" t="str">
        <f t="shared" si="11"/>
        <v/>
      </c>
      <c r="BB27" s="41" t="str">
        <f t="shared" si="11"/>
        <v/>
      </c>
      <c r="BC27" s="1" t="str">
        <f t="shared" si="17"/>
        <v/>
      </c>
      <c r="BD27" s="1" t="str">
        <f t="shared" si="12"/>
        <v/>
      </c>
      <c r="BE27" s="7" t="str">
        <f t="shared" si="13"/>
        <v/>
      </c>
      <c r="BF27" s="1">
        <f t="shared" si="18"/>
        <v>0</v>
      </c>
      <c r="BG27" s="4"/>
      <c r="EY27" s="4"/>
    </row>
    <row r="28" spans="2:250" ht="24.75" customHeight="1" thickBot="1">
      <c r="B28" s="230" t="s">
        <v>96</v>
      </c>
      <c r="C28" s="231"/>
      <c r="D28" s="221" t="str">
        <f>IF(B24="","",VLOOKUP(B24,BG46:BH96,2,FALSE))</f>
        <v/>
      </c>
      <c r="E28" s="222"/>
      <c r="F28" s="222"/>
      <c r="G28" s="222"/>
      <c r="H28" s="222"/>
      <c r="I28" s="222"/>
      <c r="J28" s="222"/>
      <c r="K28" s="222"/>
      <c r="L28" s="222"/>
      <c r="M28" s="222"/>
      <c r="N28" s="222"/>
      <c r="O28" s="222"/>
      <c r="P28" s="222"/>
      <c r="Q28" s="222"/>
      <c r="R28" s="223"/>
      <c r="S28" s="232" t="s">
        <v>97</v>
      </c>
      <c r="T28" s="232"/>
      <c r="U28" s="232"/>
      <c r="V28" s="232"/>
      <c r="W28" s="221"/>
      <c r="X28" s="222"/>
      <c r="Y28" s="222"/>
      <c r="Z28" s="222"/>
      <c r="AA28" s="222"/>
      <c r="AB28" s="222"/>
      <c r="AC28" s="222"/>
      <c r="AD28" s="222"/>
      <c r="AE28" s="223"/>
      <c r="AF28" s="43" t="str">
        <f t="shared" si="10"/>
        <v/>
      </c>
      <c r="AG28" s="122">
        <v>18</v>
      </c>
      <c r="AH28" s="27"/>
      <c r="AI28" s="82"/>
      <c r="AJ28" s="82"/>
      <c r="AK28" s="82"/>
      <c r="AL28" s="25"/>
      <c r="AM28" s="36"/>
      <c r="AP28" s="115">
        <v>17</v>
      </c>
      <c r="AQ28" s="47"/>
      <c r="AR28" s="102"/>
      <c r="AS28" s="103"/>
      <c r="AT28" s="104"/>
      <c r="AU28" s="105"/>
      <c r="AV28" s="106"/>
      <c r="AW28" s="107"/>
      <c r="AX28" s="50"/>
      <c r="AY28" s="51"/>
      <c r="AZ28" s="58"/>
      <c r="BA28" s="41" t="str">
        <f t="shared" si="11"/>
        <v/>
      </c>
      <c r="BB28" s="41" t="str">
        <f t="shared" si="11"/>
        <v/>
      </c>
      <c r="BC28" s="1" t="str">
        <f t="shared" si="17"/>
        <v/>
      </c>
      <c r="BD28" s="1" t="str">
        <f t="shared" si="12"/>
        <v/>
      </c>
      <c r="BE28" s="7" t="str">
        <f t="shared" si="13"/>
        <v/>
      </c>
      <c r="BF28" s="1">
        <f t="shared" si="18"/>
        <v>0</v>
      </c>
      <c r="BG28" s="4"/>
      <c r="EY28" s="4"/>
    </row>
    <row r="29" spans="2:250" ht="24.75" customHeight="1">
      <c r="B29" s="239" t="s">
        <v>3</v>
      </c>
      <c r="C29" s="230"/>
      <c r="D29" s="215"/>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7"/>
      <c r="AF29" s="43" t="str">
        <f t="shared" si="10"/>
        <v/>
      </c>
      <c r="AG29" s="122">
        <v>19</v>
      </c>
      <c r="AH29" s="27"/>
      <c r="AI29" s="82"/>
      <c r="AJ29" s="82"/>
      <c r="AK29" s="82"/>
      <c r="AL29" s="25"/>
      <c r="AM29" s="36"/>
      <c r="AP29" s="115">
        <v>18</v>
      </c>
      <c r="AQ29" s="47"/>
      <c r="AR29" s="102"/>
      <c r="AS29" s="103"/>
      <c r="AT29" s="104"/>
      <c r="AU29" s="105"/>
      <c r="AV29" s="106"/>
      <c r="AW29" s="107"/>
      <c r="AX29" s="50"/>
      <c r="AY29" s="51"/>
      <c r="AZ29" s="58"/>
      <c r="BA29" s="41" t="str">
        <f t="shared" si="11"/>
        <v/>
      </c>
      <c r="BB29" s="41" t="str">
        <f t="shared" si="11"/>
        <v/>
      </c>
      <c r="BC29" s="1" t="str">
        <f t="shared" si="17"/>
        <v/>
      </c>
      <c r="BD29" s="1" t="str">
        <f t="shared" si="12"/>
        <v/>
      </c>
      <c r="BE29" s="7" t="str">
        <f t="shared" si="13"/>
        <v/>
      </c>
      <c r="BF29" s="1">
        <f t="shared" si="18"/>
        <v>0</v>
      </c>
      <c r="BG29" s="4"/>
      <c r="EY29" s="4"/>
    </row>
    <row r="30" spans="2:250" ht="24.75" customHeight="1">
      <c r="B30" s="239" t="s">
        <v>4</v>
      </c>
      <c r="C30" s="230"/>
      <c r="D30" s="234"/>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6"/>
      <c r="AF30" s="43" t="str">
        <f t="shared" si="10"/>
        <v/>
      </c>
      <c r="AG30" s="122">
        <v>20</v>
      </c>
      <c r="AH30" s="27"/>
      <c r="AI30" s="82"/>
      <c r="AJ30" s="82"/>
      <c r="AK30" s="82"/>
      <c r="AL30" s="25"/>
      <c r="AM30" s="36"/>
      <c r="AP30" s="115">
        <v>19</v>
      </c>
      <c r="AQ30" s="47"/>
      <c r="AR30" s="102"/>
      <c r="AS30" s="103"/>
      <c r="AT30" s="104"/>
      <c r="AU30" s="105"/>
      <c r="AV30" s="106"/>
      <c r="AW30" s="107"/>
      <c r="AX30" s="50"/>
      <c r="AY30" s="51"/>
      <c r="AZ30" s="58"/>
      <c r="BA30" s="41" t="str">
        <f t="shared" si="11"/>
        <v/>
      </c>
      <c r="BB30" s="41" t="str">
        <f t="shared" si="11"/>
        <v/>
      </c>
      <c r="BC30" s="1" t="str">
        <f t="shared" si="17"/>
        <v/>
      </c>
      <c r="BD30" s="1" t="str">
        <f t="shared" si="12"/>
        <v/>
      </c>
      <c r="BE30" s="7" t="str">
        <f t="shared" si="13"/>
        <v/>
      </c>
      <c r="BF30" s="1">
        <f t="shared" si="18"/>
        <v>0</v>
      </c>
      <c r="BG30" s="4"/>
      <c r="EY30" s="4"/>
    </row>
    <row r="31" spans="2:250" ht="24.75" customHeight="1">
      <c r="B31" s="230" t="s">
        <v>5</v>
      </c>
      <c r="C31" s="231"/>
      <c r="D31" s="234"/>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6"/>
      <c r="AF31" s="43" t="str">
        <f t="shared" si="10"/>
        <v/>
      </c>
      <c r="AG31" s="122">
        <v>21</v>
      </c>
      <c r="AH31" s="27"/>
      <c r="AI31" s="82"/>
      <c r="AJ31" s="82"/>
      <c r="AK31" s="82"/>
      <c r="AL31" s="25"/>
      <c r="AM31" s="36"/>
      <c r="AP31" s="115">
        <v>20</v>
      </c>
      <c r="AQ31" s="47"/>
      <c r="AR31" s="102"/>
      <c r="AS31" s="103"/>
      <c r="AT31" s="104"/>
      <c r="AU31" s="105"/>
      <c r="AV31" s="106"/>
      <c r="AW31" s="107"/>
      <c r="AX31" s="50"/>
      <c r="AY31" s="51"/>
      <c r="AZ31" s="58"/>
      <c r="BA31" s="41" t="str">
        <f t="shared" si="11"/>
        <v/>
      </c>
      <c r="BB31" s="41" t="str">
        <f t="shared" si="11"/>
        <v/>
      </c>
      <c r="BC31" s="1" t="str">
        <f t="shared" si="17"/>
        <v/>
      </c>
      <c r="BD31" s="1" t="str">
        <f t="shared" si="12"/>
        <v/>
      </c>
      <c r="BE31" s="7" t="str">
        <f t="shared" si="13"/>
        <v/>
      </c>
      <c r="BF31" s="1">
        <f t="shared" si="18"/>
        <v>0</v>
      </c>
      <c r="BG31" s="4"/>
      <c r="EY31" s="4"/>
    </row>
    <row r="32" spans="2:250" ht="24.75" customHeight="1" thickBot="1">
      <c r="B32" s="239" t="s">
        <v>30</v>
      </c>
      <c r="C32" s="230"/>
      <c r="D32" s="275"/>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7"/>
      <c r="AF32" s="43" t="str">
        <f t="shared" si="10"/>
        <v/>
      </c>
      <c r="AG32" s="122">
        <v>22</v>
      </c>
      <c r="AH32" s="27"/>
      <c r="AI32" s="82"/>
      <c r="AJ32" s="82"/>
      <c r="AK32" s="82"/>
      <c r="AL32" s="25"/>
      <c r="AM32" s="36"/>
      <c r="AP32" s="115">
        <v>21</v>
      </c>
      <c r="AQ32" s="47"/>
      <c r="AR32" s="102"/>
      <c r="AS32" s="103"/>
      <c r="AT32" s="104"/>
      <c r="AU32" s="105"/>
      <c r="AV32" s="106"/>
      <c r="AW32" s="107"/>
      <c r="AX32" s="50"/>
      <c r="AY32" s="51"/>
      <c r="AZ32" s="58"/>
      <c r="BA32" s="41" t="str">
        <f t="shared" si="11"/>
        <v/>
      </c>
      <c r="BB32" s="41" t="str">
        <f t="shared" si="11"/>
        <v/>
      </c>
      <c r="BC32" s="1" t="str">
        <f t="shared" si="17"/>
        <v/>
      </c>
      <c r="BD32" s="1" t="str">
        <f t="shared" si="12"/>
        <v/>
      </c>
      <c r="BE32" s="7" t="str">
        <f t="shared" si="13"/>
        <v/>
      </c>
      <c r="BF32" s="1">
        <f t="shared" si="18"/>
        <v>0</v>
      </c>
      <c r="BG32" s="4"/>
      <c r="EY32" s="4"/>
    </row>
    <row r="33" spans="2:250" ht="24.75" customHeight="1">
      <c r="B33" s="16" t="s">
        <v>74</v>
      </c>
      <c r="E33" s="78" t="s">
        <v>103</v>
      </c>
      <c r="F33" s="244" t="s">
        <v>152</v>
      </c>
      <c r="G33" s="244"/>
      <c r="H33" s="244"/>
      <c r="I33" s="244"/>
      <c r="J33" s="244"/>
      <c r="K33" s="244"/>
      <c r="L33" s="244"/>
      <c r="M33" s="244"/>
      <c r="N33" s="78"/>
      <c r="O33" s="71"/>
      <c r="R33" s="78"/>
      <c r="S33" s="245"/>
      <c r="T33" s="245"/>
      <c r="U33" s="245"/>
      <c r="V33" s="245"/>
      <c r="W33" s="245"/>
      <c r="X33" s="245"/>
      <c r="Y33" s="245"/>
      <c r="AF33" s="43" t="str">
        <f t="shared" si="10"/>
        <v/>
      </c>
      <c r="AG33" s="122">
        <v>23</v>
      </c>
      <c r="AH33" s="27"/>
      <c r="AI33" s="82"/>
      <c r="AJ33" s="82"/>
      <c r="AK33" s="82"/>
      <c r="AL33" s="25"/>
      <c r="AM33" s="36"/>
      <c r="AP33" s="115">
        <v>22</v>
      </c>
      <c r="AQ33" s="47"/>
      <c r="AR33" s="102"/>
      <c r="AS33" s="103"/>
      <c r="AT33" s="104"/>
      <c r="AU33" s="105"/>
      <c r="AV33" s="106"/>
      <c r="AW33" s="107"/>
      <c r="AX33" s="50"/>
      <c r="AY33" s="51"/>
      <c r="AZ33" s="58"/>
      <c r="BA33" s="41" t="str">
        <f t="shared" si="11"/>
        <v/>
      </c>
      <c r="BB33" s="41" t="str">
        <f t="shared" si="11"/>
        <v/>
      </c>
      <c r="BC33" s="1" t="str">
        <f t="shared" si="17"/>
        <v/>
      </c>
      <c r="BD33" s="1" t="str">
        <f t="shared" si="12"/>
        <v/>
      </c>
      <c r="BE33" s="7" t="str">
        <f t="shared" si="13"/>
        <v/>
      </c>
      <c r="BF33" s="1">
        <f t="shared" si="18"/>
        <v>0</v>
      </c>
      <c r="BG33" s="4"/>
      <c r="EY33" s="4"/>
    </row>
    <row r="34" spans="2:250" ht="24.75" customHeight="1">
      <c r="B34" s="148" t="s">
        <v>42</v>
      </c>
      <c r="C34" s="149"/>
      <c r="D34" s="149"/>
      <c r="E34" s="149"/>
      <c r="F34" s="149"/>
      <c r="G34" s="149"/>
      <c r="H34" s="149"/>
      <c r="I34" s="149"/>
      <c r="J34" s="149"/>
      <c r="K34" s="149"/>
      <c r="L34" s="149"/>
      <c r="M34" s="149"/>
      <c r="N34" s="149"/>
      <c r="O34" s="149"/>
      <c r="P34" s="149"/>
      <c r="Q34" s="149"/>
      <c r="R34" s="149"/>
      <c r="S34" s="127"/>
      <c r="T34" s="128"/>
      <c r="U34" s="128" t="s">
        <v>102</v>
      </c>
      <c r="V34" s="128"/>
      <c r="W34" s="128"/>
      <c r="X34" s="128"/>
      <c r="Y34" s="128"/>
      <c r="Z34" s="128"/>
      <c r="AA34" s="128"/>
      <c r="AB34" s="128"/>
      <c r="AC34" s="128"/>
      <c r="AD34" s="128"/>
      <c r="AE34" s="129"/>
      <c r="AF34" s="43" t="str">
        <f t="shared" si="10"/>
        <v/>
      </c>
      <c r="AG34" s="122">
        <v>24</v>
      </c>
      <c r="AH34" s="27"/>
      <c r="AI34" s="82"/>
      <c r="AJ34" s="82"/>
      <c r="AK34" s="82"/>
      <c r="AL34" s="25"/>
      <c r="AM34" s="36"/>
      <c r="AP34" s="115">
        <v>23</v>
      </c>
      <c r="AQ34" s="47"/>
      <c r="AR34" s="102"/>
      <c r="AS34" s="103"/>
      <c r="AT34" s="104"/>
      <c r="AU34" s="105"/>
      <c r="AV34" s="106"/>
      <c r="AW34" s="107"/>
      <c r="AX34" s="50"/>
      <c r="AY34" s="51"/>
      <c r="AZ34" s="58"/>
      <c r="BA34" s="41" t="str">
        <f t="shared" si="11"/>
        <v/>
      </c>
      <c r="BB34" s="41" t="str">
        <f t="shared" si="11"/>
        <v/>
      </c>
      <c r="BC34" s="1" t="str">
        <f t="shared" si="17"/>
        <v/>
      </c>
      <c r="BD34" s="1" t="str">
        <f t="shared" si="12"/>
        <v/>
      </c>
      <c r="BE34" s="7" t="str">
        <f t="shared" si="13"/>
        <v/>
      </c>
      <c r="BF34" s="1">
        <f t="shared" si="18"/>
        <v>0</v>
      </c>
      <c r="BG34" s="4"/>
      <c r="EY34" s="4"/>
    </row>
    <row r="35" spans="2:250" ht="24.75" customHeight="1">
      <c r="B35" s="158" t="s">
        <v>6</v>
      </c>
      <c r="C35" s="159"/>
      <c r="D35" s="272" t="s">
        <v>7</v>
      </c>
      <c r="E35" s="273"/>
      <c r="F35" s="273"/>
      <c r="G35" s="273"/>
      <c r="H35" s="273"/>
      <c r="I35" s="273"/>
      <c r="J35" s="273"/>
      <c r="K35" s="273"/>
      <c r="L35" s="273"/>
      <c r="M35" s="274"/>
      <c r="N35" s="164" t="s">
        <v>8</v>
      </c>
      <c r="O35" s="165"/>
      <c r="P35" s="165"/>
      <c r="Q35" s="165"/>
      <c r="R35" s="166"/>
      <c r="S35" s="162" t="s">
        <v>40</v>
      </c>
      <c r="T35" s="139"/>
      <c r="U35" s="254" t="s">
        <v>224</v>
      </c>
      <c r="V35" s="255"/>
      <c r="W35" s="40"/>
      <c r="X35" s="40"/>
      <c r="Y35" s="40"/>
      <c r="Z35" s="40"/>
      <c r="AA35" s="130"/>
      <c r="AB35" s="130"/>
      <c r="AC35" s="130"/>
      <c r="AD35" s="130"/>
      <c r="AF35" s="242"/>
      <c r="AG35" s="122">
        <v>25</v>
      </c>
      <c r="AH35" s="27"/>
      <c r="AI35" s="82"/>
      <c r="AJ35" s="82"/>
      <c r="AK35" s="82"/>
      <c r="AL35" s="25"/>
      <c r="AM35" s="36"/>
      <c r="AP35" s="115">
        <v>24</v>
      </c>
      <c r="AQ35" s="47"/>
      <c r="AR35" s="102"/>
      <c r="AS35" s="103"/>
      <c r="AT35" s="104"/>
      <c r="AU35" s="105"/>
      <c r="AV35" s="106"/>
      <c r="AW35" s="107"/>
      <c r="AX35" s="50"/>
      <c r="AY35" s="51"/>
      <c r="AZ35" s="58"/>
      <c r="BA35" s="41" t="str">
        <f t="shared" si="11"/>
        <v/>
      </c>
      <c r="BB35" s="41" t="str">
        <f t="shared" si="11"/>
        <v/>
      </c>
      <c r="BC35" s="1" t="str">
        <f t="shared" si="17"/>
        <v/>
      </c>
      <c r="BD35" s="1" t="str">
        <f t="shared" si="12"/>
        <v/>
      </c>
      <c r="BE35" s="7" t="str">
        <f t="shared" si="13"/>
        <v/>
      </c>
      <c r="BF35" s="1">
        <f t="shared" si="18"/>
        <v>0</v>
      </c>
      <c r="BG35" s="4"/>
      <c r="EX35" s="4"/>
    </row>
    <row r="36" spans="2:250" ht="24.75" customHeight="1" thickBot="1">
      <c r="B36" s="160"/>
      <c r="C36" s="161"/>
      <c r="D36" s="5" t="s">
        <v>39</v>
      </c>
      <c r="E36" s="5">
        <v>35</v>
      </c>
      <c r="F36" s="5">
        <v>45</v>
      </c>
      <c r="G36" s="5">
        <v>50</v>
      </c>
      <c r="H36" s="5">
        <v>55</v>
      </c>
      <c r="I36" s="5">
        <v>60</v>
      </c>
      <c r="J36" s="5">
        <v>65</v>
      </c>
      <c r="K36" s="5">
        <v>70</v>
      </c>
      <c r="L36" s="5">
        <v>75</v>
      </c>
      <c r="M36" s="5">
        <v>80</v>
      </c>
      <c r="N36" s="6" t="s">
        <v>39</v>
      </c>
      <c r="O36" s="6">
        <v>40</v>
      </c>
      <c r="P36" s="6">
        <v>50</v>
      </c>
      <c r="Q36" s="6">
        <v>55</v>
      </c>
      <c r="R36" s="147">
        <v>60</v>
      </c>
      <c r="S36" s="163"/>
      <c r="T36" s="140"/>
      <c r="U36" s="256"/>
      <c r="V36" s="256"/>
      <c r="AF36" s="243"/>
      <c r="AG36" s="122">
        <v>26</v>
      </c>
      <c r="AH36" s="27"/>
      <c r="AI36" s="82"/>
      <c r="AJ36" s="82"/>
      <c r="AK36" s="82"/>
      <c r="AL36" s="25"/>
      <c r="AM36" s="36"/>
      <c r="AP36" s="115">
        <v>25</v>
      </c>
      <c r="AQ36" s="47"/>
      <c r="AR36" s="102"/>
      <c r="AS36" s="103"/>
      <c r="AT36" s="104"/>
      <c r="AU36" s="105"/>
      <c r="AV36" s="106"/>
      <c r="AW36" s="107"/>
      <c r="AX36" s="50"/>
      <c r="AY36" s="51"/>
      <c r="AZ36" s="58"/>
      <c r="BA36" s="41" t="str">
        <f t="shared" si="11"/>
        <v/>
      </c>
      <c r="BB36" s="41" t="str">
        <f t="shared" si="11"/>
        <v/>
      </c>
      <c r="BC36" s="1" t="str">
        <f t="shared" si="17"/>
        <v/>
      </c>
      <c r="BD36" s="1" t="str">
        <f t="shared" si="12"/>
        <v/>
      </c>
      <c r="BE36" s="7" t="str">
        <f t="shared" si="13"/>
        <v/>
      </c>
      <c r="BF36" s="1">
        <f t="shared" si="18"/>
        <v>0</v>
      </c>
      <c r="BG36" s="4"/>
      <c r="EX36" s="4"/>
    </row>
    <row r="37" spans="2:250" ht="24.75" customHeight="1" thickBot="1">
      <c r="B37" s="237" t="s">
        <v>54</v>
      </c>
      <c r="C37" s="238"/>
      <c r="D37" s="8">
        <f>COUNTIF($AH$11:$AH$40,$EY$9)</f>
        <v>0</v>
      </c>
      <c r="E37" s="8">
        <f>COUNTIF($AH$11:$AH$40,$EY$10)</f>
        <v>0</v>
      </c>
      <c r="F37" s="8">
        <f>COUNTIF($AH$11:$AH$40,$EY$11)</f>
        <v>0</v>
      </c>
      <c r="G37" s="8">
        <f>COUNTIF($AH$11:$AH$40,$EY$12)</f>
        <v>0</v>
      </c>
      <c r="H37" s="8">
        <f>COUNTIF($AH$11:$AH$40,$EY$13)</f>
        <v>0</v>
      </c>
      <c r="I37" s="8">
        <f>COUNTIF($AH$11:$AH$40,$EY$14)</f>
        <v>0</v>
      </c>
      <c r="J37" s="8">
        <f>COUNTIF($AH$11:$AH$40,$EY$15)</f>
        <v>0</v>
      </c>
      <c r="K37" s="8">
        <f>COUNTIF($AH$11:$AH$40,$EY$16)</f>
        <v>0</v>
      </c>
      <c r="L37" s="8">
        <f>COUNTIF($AH$11:$AH$40,$EY$17)</f>
        <v>0</v>
      </c>
      <c r="M37" s="8">
        <f>COUNTIF($AH$11:$AH$40,$EY$18)</f>
        <v>0</v>
      </c>
      <c r="N37" s="8">
        <f>COUNTIF($AH$11:$AH$40,$EY$19)</f>
        <v>0</v>
      </c>
      <c r="O37" s="8">
        <f>COUNTIF($AH$11:$AH$40,$EY$20)</f>
        <v>0</v>
      </c>
      <c r="P37" s="8">
        <f>COUNTIF($AH$11:$AH$40,$EY$21)</f>
        <v>0</v>
      </c>
      <c r="Q37" s="8">
        <f>COUNTIF($AH$11:$AH$40,$EY$22)</f>
        <v>0</v>
      </c>
      <c r="R37" s="146">
        <f>COUNTIF($AH$11:$AH$40,$EY$23)</f>
        <v>0</v>
      </c>
      <c r="S37" s="122">
        <f>SUM($D$37:$R$37)</f>
        <v>0</v>
      </c>
      <c r="T37" s="141"/>
      <c r="U37" s="257"/>
      <c r="V37" s="258"/>
      <c r="W37" s="259" t="s">
        <v>225</v>
      </c>
      <c r="X37" s="260"/>
      <c r="Y37" s="260"/>
      <c r="Z37" s="260"/>
      <c r="AA37" s="260"/>
      <c r="AB37" s="260"/>
      <c r="AC37" s="260"/>
      <c r="AD37" s="260"/>
      <c r="AF37" s="131"/>
      <c r="AG37" s="122">
        <v>27</v>
      </c>
      <c r="AH37" s="27"/>
      <c r="AI37" s="82"/>
      <c r="AJ37" s="82"/>
      <c r="AK37" s="82"/>
      <c r="AL37" s="25"/>
      <c r="AM37" s="36"/>
      <c r="AP37" s="115">
        <v>26</v>
      </c>
      <c r="AQ37" s="47"/>
      <c r="AR37" s="102"/>
      <c r="AS37" s="103"/>
      <c r="AT37" s="104"/>
      <c r="AU37" s="105"/>
      <c r="AV37" s="106"/>
      <c r="AW37" s="107"/>
      <c r="AX37" s="50"/>
      <c r="AY37" s="51"/>
      <c r="AZ37" s="58"/>
      <c r="BA37" s="41" t="str">
        <f t="shared" si="11"/>
        <v/>
      </c>
      <c r="BB37" s="41" t="str">
        <f t="shared" si="11"/>
        <v/>
      </c>
      <c r="BC37" s="1" t="str">
        <f t="shared" si="17"/>
        <v/>
      </c>
      <c r="BD37" s="1" t="str">
        <f t="shared" si="12"/>
        <v/>
      </c>
      <c r="BE37" s="7" t="str">
        <f t="shared" si="13"/>
        <v/>
      </c>
      <c r="BF37" s="1">
        <f t="shared" si="18"/>
        <v>0</v>
      </c>
      <c r="BG37" s="4"/>
      <c r="EX37" s="4"/>
    </row>
    <row r="38" spans="2:250" ht="24.75" customHeight="1">
      <c r="B38" s="77" t="s">
        <v>226</v>
      </c>
      <c r="AF38" s="43" t="str">
        <f>IF(AL39="","",$W$1-AL39)</f>
        <v/>
      </c>
      <c r="AG38" s="122">
        <v>28</v>
      </c>
      <c r="AH38" s="27"/>
      <c r="AI38" s="82"/>
      <c r="AJ38" s="82"/>
      <c r="AK38" s="82"/>
      <c r="AL38" s="25"/>
      <c r="AM38" s="36"/>
      <c r="AP38" s="115">
        <v>27</v>
      </c>
      <c r="AQ38" s="47"/>
      <c r="AR38" s="102"/>
      <c r="AS38" s="103"/>
      <c r="AT38" s="104"/>
      <c r="AU38" s="105"/>
      <c r="AV38" s="106"/>
      <c r="AW38" s="107"/>
      <c r="AX38" s="50"/>
      <c r="AY38" s="51"/>
      <c r="AZ38" s="58"/>
      <c r="BA38" s="41" t="str">
        <f t="shared" si="11"/>
        <v/>
      </c>
      <c r="BB38" s="41" t="str">
        <f t="shared" si="11"/>
        <v/>
      </c>
      <c r="BC38" s="1" t="str">
        <f t="shared" si="17"/>
        <v/>
      </c>
      <c r="BD38" s="1" t="str">
        <f t="shared" si="12"/>
        <v/>
      </c>
      <c r="BE38" s="7" t="str">
        <f t="shared" si="13"/>
        <v/>
      </c>
      <c r="BF38" s="1">
        <f t="shared" si="18"/>
        <v>0</v>
      </c>
      <c r="BG38" s="4"/>
      <c r="EY38" s="4"/>
    </row>
    <row r="39" spans="2:250" ht="24.75" customHeight="1" thickBot="1">
      <c r="B39" s="148" t="s">
        <v>88</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77"/>
      <c r="AF39" s="43" t="str">
        <f>IF(AL40="","",$W$1-AL40)</f>
        <v/>
      </c>
      <c r="AG39" s="122">
        <v>29</v>
      </c>
      <c r="AH39" s="27"/>
      <c r="AI39" s="82"/>
      <c r="AJ39" s="82"/>
      <c r="AK39" s="82"/>
      <c r="AL39" s="138"/>
      <c r="AM39" s="36"/>
      <c r="AP39" s="115">
        <v>28</v>
      </c>
      <c r="AQ39" s="48"/>
      <c r="AR39" s="108"/>
      <c r="AS39" s="109"/>
      <c r="AT39" s="110"/>
      <c r="AU39" s="111"/>
      <c r="AV39" s="112"/>
      <c r="AW39" s="113"/>
      <c r="AX39" s="52"/>
      <c r="AY39" s="53"/>
      <c r="AZ39" s="59"/>
      <c r="BA39" s="41" t="str">
        <f t="shared" si="11"/>
        <v/>
      </c>
      <c r="BB39" s="41" t="str">
        <f t="shared" si="11"/>
        <v/>
      </c>
      <c r="BC39" s="1" t="str">
        <f t="shared" si="17"/>
        <v/>
      </c>
      <c r="BD39" s="1" t="str">
        <f t="shared" si="12"/>
        <v/>
      </c>
      <c r="BE39" s="7" t="str">
        <f t="shared" si="13"/>
        <v/>
      </c>
      <c r="BF39" s="1">
        <f t="shared" si="18"/>
        <v>0</v>
      </c>
      <c r="BG39" s="4"/>
      <c r="EY39" s="4"/>
    </row>
    <row r="40" spans="2:250" ht="24.75" customHeight="1" thickBot="1">
      <c r="B40" s="72"/>
      <c r="C40" s="73"/>
      <c r="D40" s="74"/>
      <c r="E40" s="75"/>
      <c r="F40" s="240">
        <v>3000</v>
      </c>
      <c r="G40" s="240"/>
      <c r="H40" s="74" t="s">
        <v>31</v>
      </c>
      <c r="I40" s="241">
        <f>S37-U37</f>
        <v>0</v>
      </c>
      <c r="J40" s="241"/>
      <c r="K40" s="132" t="s">
        <v>41</v>
      </c>
      <c r="L40" s="157">
        <v>4000</v>
      </c>
      <c r="M40" s="157"/>
      <c r="N40" s="133" t="s">
        <v>31</v>
      </c>
      <c r="O40" s="133"/>
      <c r="P40" s="249">
        <f>AF37</f>
        <v>0</v>
      </c>
      <c r="Q40" s="249"/>
      <c r="R40" s="76" t="s">
        <v>27</v>
      </c>
      <c r="S40" s="246">
        <f>F40*I40+L40*P40</f>
        <v>0</v>
      </c>
      <c r="T40" s="246"/>
      <c r="U40" s="246"/>
      <c r="V40" s="246"/>
      <c r="W40" s="74"/>
      <c r="X40" s="76"/>
      <c r="Y40" s="247"/>
      <c r="Z40" s="247"/>
      <c r="AA40" s="247"/>
      <c r="AB40" s="247"/>
      <c r="AC40" s="247"/>
      <c r="AD40" s="248"/>
      <c r="AG40" s="122">
        <v>30</v>
      </c>
      <c r="AH40" s="28"/>
      <c r="AI40" s="83"/>
      <c r="AJ40" s="83"/>
      <c r="AK40" s="83"/>
      <c r="AL40" s="26"/>
      <c r="AM40" s="37"/>
      <c r="AQ40" s="80" t="s">
        <v>94</v>
      </c>
      <c r="BF40" s="1">
        <f t="shared" si="18"/>
        <v>0</v>
      </c>
      <c r="BG40" s="4"/>
      <c r="EY40" s="4"/>
    </row>
    <row r="41" spans="2:250" ht="24.75" customHeight="1">
      <c r="AH41" s="80" t="s">
        <v>94</v>
      </c>
      <c r="AY41" s="7"/>
      <c r="BD41" s="7"/>
      <c r="BG41" s="7"/>
      <c r="EY41" s="4"/>
    </row>
    <row r="42" spans="2:250" ht="17.25" customHeight="1">
      <c r="AQ42" s="148" t="s">
        <v>11</v>
      </c>
      <c r="AR42" s="149"/>
      <c r="AS42" s="149"/>
      <c r="AT42" s="149"/>
      <c r="AU42" s="149"/>
      <c r="AV42" s="149"/>
      <c r="AW42" s="149"/>
      <c r="AX42" s="149"/>
      <c r="AY42" s="149"/>
      <c r="AZ42" s="177"/>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s="7"/>
    </row>
    <row r="43" spans="2:250" ht="15" customHeight="1">
      <c r="AH43" s="148" t="s">
        <v>11</v>
      </c>
      <c r="AI43" s="149"/>
      <c r="AJ43" s="149"/>
      <c r="AK43" s="149"/>
      <c r="AL43" s="149"/>
      <c r="AM43" s="177"/>
      <c r="AQ43" s="153" t="s">
        <v>6</v>
      </c>
      <c r="AR43" s="153"/>
      <c r="AS43" s="154" t="s">
        <v>15</v>
      </c>
      <c r="AT43" s="155"/>
      <c r="AU43" s="155"/>
      <c r="AV43" s="155"/>
      <c r="AW43" s="155"/>
      <c r="AX43" s="155"/>
      <c r="AY43" s="155"/>
      <c r="AZ43" s="156"/>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row>
    <row r="44" spans="2:250" ht="15" customHeight="1">
      <c r="AH44" s="153" t="s">
        <v>6</v>
      </c>
      <c r="AI44" s="153"/>
      <c r="AJ44" s="154" t="s">
        <v>15</v>
      </c>
      <c r="AK44" s="155"/>
      <c r="AL44" s="155"/>
      <c r="AM44" s="156"/>
      <c r="AN44" s="23"/>
      <c r="AP44" s="24"/>
      <c r="AQ44" s="8" t="s">
        <v>19</v>
      </c>
      <c r="AR44" s="8" t="s">
        <v>9</v>
      </c>
      <c r="AS44" s="17" t="s">
        <v>21</v>
      </c>
      <c r="AT44" s="18"/>
      <c r="AU44" s="18"/>
      <c r="AV44" s="21"/>
      <c r="AW44" s="18"/>
      <c r="AX44" s="18"/>
      <c r="AY44" s="18"/>
      <c r="AZ44" s="19"/>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row>
    <row r="45" spans="2:250" ht="15" customHeight="1">
      <c r="AH45" s="8" t="s">
        <v>19</v>
      </c>
      <c r="AI45" s="8" t="s">
        <v>9</v>
      </c>
      <c r="AJ45" s="17" t="s">
        <v>21</v>
      </c>
      <c r="AK45" s="21"/>
      <c r="AL45" s="21"/>
      <c r="AM45" s="22"/>
      <c r="AQ45" s="8" t="s">
        <v>19</v>
      </c>
      <c r="AR45" s="29">
        <v>40</v>
      </c>
      <c r="AS45" s="150">
        <f>DATE($W$1-AR45,1,1)</f>
        <v>31413</v>
      </c>
      <c r="AT45" s="151"/>
      <c r="AU45" s="151"/>
      <c r="AV45" s="151"/>
      <c r="AW45" s="151"/>
      <c r="AX45" s="151"/>
      <c r="AY45" s="151"/>
      <c r="AZ45" s="152"/>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s="23"/>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row>
    <row r="46" spans="2:250" ht="15" customHeight="1">
      <c r="AH46" s="8" t="s">
        <v>153</v>
      </c>
      <c r="AI46" s="29">
        <v>35</v>
      </c>
      <c r="AJ46" s="150">
        <f t="shared" ref="AJ46:AJ55" si="87">DATE($W$1-AI46,1,1)</f>
        <v>33239</v>
      </c>
      <c r="AK46" s="151"/>
      <c r="AL46" s="151"/>
      <c r="AM46" s="152"/>
      <c r="AQ46" s="8" t="s">
        <v>43</v>
      </c>
      <c r="AR46" s="29">
        <v>50</v>
      </c>
      <c r="AS46" s="150">
        <f>DATE($W$1-AR46,1,1)</f>
        <v>27760</v>
      </c>
      <c r="AT46" s="151"/>
      <c r="AU46" s="151"/>
      <c r="AV46" s="151"/>
      <c r="AW46" s="151"/>
      <c r="AX46" s="151"/>
      <c r="AY46" s="151"/>
      <c r="AZ46" s="152"/>
      <c r="BC46"/>
      <c r="BD46"/>
      <c r="BE46"/>
      <c r="BF46"/>
      <c r="BG46" s="142" t="s">
        <v>232</v>
      </c>
      <c r="BH46" s="142" t="s">
        <v>232</v>
      </c>
      <c r="BI46" t="s">
        <v>171</v>
      </c>
      <c r="BJ46" s="142" t="s">
        <v>232</v>
      </c>
      <c r="BK46" t="s">
        <v>171</v>
      </c>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row>
    <row r="47" spans="2:250" ht="15" customHeight="1">
      <c r="AH47" s="8" t="s">
        <v>154</v>
      </c>
      <c r="AI47" s="29">
        <v>40</v>
      </c>
      <c r="AJ47" s="150">
        <f>DATE($W$1-AI47,1,1)</f>
        <v>31413</v>
      </c>
      <c r="AK47" s="151"/>
      <c r="AL47" s="151"/>
      <c r="AM47" s="152"/>
      <c r="AQ47" s="8" t="s">
        <v>20</v>
      </c>
      <c r="AR47" s="29">
        <v>55</v>
      </c>
      <c r="AS47" s="150">
        <f>DATE($W$1-AR47,1,1)</f>
        <v>25934</v>
      </c>
      <c r="AT47" s="151"/>
      <c r="AU47" s="151"/>
      <c r="AV47" s="151"/>
      <c r="AW47" s="151"/>
      <c r="AX47" s="151"/>
      <c r="AY47" s="151"/>
      <c r="AZ47" s="152"/>
      <c r="BC47"/>
      <c r="BD47"/>
      <c r="BE47"/>
      <c r="BF47"/>
      <c r="BG47" s="123" t="s">
        <v>233</v>
      </c>
      <c r="BH47" s="125" t="s">
        <v>233</v>
      </c>
      <c r="BI47" t="s">
        <v>173</v>
      </c>
      <c r="BJ47" s="125" t="s">
        <v>233</v>
      </c>
      <c r="BK47" t="s">
        <v>173</v>
      </c>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row>
    <row r="48" spans="2:250" ht="15" customHeight="1">
      <c r="AH48" s="8" t="s">
        <v>155</v>
      </c>
      <c r="AI48" s="29">
        <v>45</v>
      </c>
      <c r="AJ48" s="150">
        <f>DATE($W$1-AI48,1,1)</f>
        <v>29587</v>
      </c>
      <c r="AK48" s="151"/>
      <c r="AL48" s="151"/>
      <c r="AM48" s="152"/>
      <c r="AQ48" s="8" t="s">
        <v>20</v>
      </c>
      <c r="AR48" s="29">
        <v>65</v>
      </c>
      <c r="AS48" s="150">
        <f>DATE($W$1-AR48,1,1)</f>
        <v>22282</v>
      </c>
      <c r="AT48" s="151"/>
      <c r="AU48" s="151"/>
      <c r="AV48" s="151"/>
      <c r="AW48" s="151"/>
      <c r="AX48" s="151"/>
      <c r="AY48" s="151"/>
      <c r="AZ48" s="152"/>
      <c r="BC48"/>
      <c r="BD48"/>
      <c r="BE48"/>
      <c r="BF48"/>
      <c r="BG48" s="123" t="s">
        <v>234</v>
      </c>
      <c r="BH48" s="125" t="s">
        <v>135</v>
      </c>
      <c r="BI48" t="s">
        <v>174</v>
      </c>
      <c r="BJ48" s="125" t="s">
        <v>135</v>
      </c>
      <c r="BK48" t="s">
        <v>174</v>
      </c>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row>
    <row r="49" spans="3:250" ht="15" customHeight="1">
      <c r="AH49" s="8" t="s">
        <v>19</v>
      </c>
      <c r="AI49" s="29">
        <v>50</v>
      </c>
      <c r="AJ49" s="150">
        <f t="shared" si="87"/>
        <v>27760</v>
      </c>
      <c r="AK49" s="151"/>
      <c r="AL49" s="151"/>
      <c r="AM49" s="152"/>
      <c r="AQ49" s="181" t="s">
        <v>70</v>
      </c>
      <c r="AR49" s="183">
        <v>100</v>
      </c>
      <c r="AS49" s="175">
        <f>DATE($W$1-50,1,1)</f>
        <v>27760</v>
      </c>
      <c r="AT49" s="176"/>
      <c r="AU49" s="176"/>
      <c r="AV49" s="176"/>
      <c r="AW49" s="176"/>
      <c r="AX49" s="30"/>
      <c r="AY49" s="30"/>
      <c r="AZ49" s="31"/>
      <c r="BC49"/>
      <c r="BD49"/>
      <c r="BE49"/>
      <c r="BF49"/>
      <c r="BG49" s="123" t="s">
        <v>235</v>
      </c>
      <c r="BH49" s="125" t="s">
        <v>236</v>
      </c>
      <c r="BI49" t="s">
        <v>175</v>
      </c>
      <c r="BJ49" s="125" t="s">
        <v>236</v>
      </c>
      <c r="BK49" t="s">
        <v>175</v>
      </c>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row>
    <row r="50" spans="3:250" ht="15" customHeight="1">
      <c r="AH50" s="8" t="s">
        <v>19</v>
      </c>
      <c r="AI50" s="29">
        <v>55</v>
      </c>
      <c r="AJ50" s="150">
        <f>DATE($W$1-AI50,1,1)</f>
        <v>25934</v>
      </c>
      <c r="AK50" s="151"/>
      <c r="AL50" s="151"/>
      <c r="AM50" s="152"/>
      <c r="AQ50" s="182"/>
      <c r="AR50" s="184"/>
      <c r="AS50" s="178">
        <f>DATE($W$1-45,1,1)</f>
        <v>29587</v>
      </c>
      <c r="AT50" s="179"/>
      <c r="AU50" s="179"/>
      <c r="AV50" s="179"/>
      <c r="AW50" s="179"/>
      <c r="AX50" s="32" t="s">
        <v>81</v>
      </c>
      <c r="AY50" s="32"/>
      <c r="AZ50" s="33"/>
      <c r="BC50"/>
      <c r="BD50"/>
      <c r="BE50"/>
      <c r="BF50"/>
      <c r="BG50" s="123" t="s">
        <v>237</v>
      </c>
      <c r="BH50" s="125" t="s">
        <v>238</v>
      </c>
      <c r="BI50" t="s">
        <v>176</v>
      </c>
      <c r="BJ50" s="125" t="s">
        <v>238</v>
      </c>
      <c r="BK50" t="s">
        <v>176</v>
      </c>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row>
    <row r="51" spans="3:250" ht="15" customHeight="1">
      <c r="AH51" s="8" t="s">
        <v>19</v>
      </c>
      <c r="AI51" s="29">
        <v>60</v>
      </c>
      <c r="AJ51" s="150">
        <f t="shared" si="87"/>
        <v>24108</v>
      </c>
      <c r="AK51" s="151"/>
      <c r="AL51" s="151"/>
      <c r="AM51" s="152"/>
      <c r="AQ51" s="181" t="s">
        <v>70</v>
      </c>
      <c r="AR51" s="183">
        <v>120</v>
      </c>
      <c r="AS51" s="175">
        <f>DATE($W$1-60,1,1)</f>
        <v>24108</v>
      </c>
      <c r="AT51" s="176"/>
      <c r="AU51" s="176"/>
      <c r="AV51" s="176"/>
      <c r="AW51" s="176"/>
      <c r="AX51" s="30"/>
      <c r="AY51" s="30"/>
      <c r="AZ51" s="31"/>
      <c r="BC51"/>
      <c r="BD51"/>
      <c r="BE51"/>
      <c r="BF51"/>
      <c r="BG51" s="123" t="s">
        <v>108</v>
      </c>
      <c r="BH51" s="125" t="s">
        <v>136</v>
      </c>
      <c r="BI51" t="s">
        <v>177</v>
      </c>
      <c r="BJ51" s="125" t="s">
        <v>136</v>
      </c>
      <c r="BK51" t="s">
        <v>177</v>
      </c>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row>
    <row r="52" spans="3:250" ht="15" customHeight="1">
      <c r="AH52" s="8" t="s">
        <v>20</v>
      </c>
      <c r="AI52" s="29">
        <v>65</v>
      </c>
      <c r="AJ52" s="150">
        <f t="shared" si="87"/>
        <v>22282</v>
      </c>
      <c r="AK52" s="151"/>
      <c r="AL52" s="151"/>
      <c r="AM52" s="152"/>
      <c r="AQ52" s="182"/>
      <c r="AR52" s="184"/>
      <c r="AS52" s="178">
        <f>DATE($W$1-55,1,1)</f>
        <v>25934</v>
      </c>
      <c r="AT52" s="179"/>
      <c r="AU52" s="179"/>
      <c r="AV52" s="179"/>
      <c r="AW52" s="179"/>
      <c r="AX52" s="32" t="s">
        <v>99</v>
      </c>
      <c r="AY52" s="32"/>
      <c r="AZ52" s="33"/>
      <c r="BC52"/>
      <c r="BD52"/>
      <c r="BE52"/>
      <c r="BF52"/>
      <c r="BG52" s="123" t="s">
        <v>239</v>
      </c>
      <c r="BH52" s="125" t="s">
        <v>137</v>
      </c>
      <c r="BI52" t="s">
        <v>178</v>
      </c>
      <c r="BJ52" s="125" t="s">
        <v>137</v>
      </c>
      <c r="BK52" t="s">
        <v>178</v>
      </c>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row>
    <row r="53" spans="3:250" ht="15" customHeight="1">
      <c r="AH53" s="8" t="s">
        <v>20</v>
      </c>
      <c r="AI53" s="29">
        <v>70</v>
      </c>
      <c r="AJ53" s="150">
        <f t="shared" si="87"/>
        <v>20455</v>
      </c>
      <c r="AK53" s="151"/>
      <c r="AL53" s="151"/>
      <c r="AM53" s="152"/>
      <c r="BG53" s="123" t="s">
        <v>240</v>
      </c>
      <c r="BH53" s="125" t="s">
        <v>241</v>
      </c>
      <c r="BI53" t="s">
        <v>179</v>
      </c>
      <c r="BJ53" s="125" t="s">
        <v>241</v>
      </c>
      <c r="BK53" t="s">
        <v>179</v>
      </c>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row>
    <row r="54" spans="3:250" ht="15" customHeight="1">
      <c r="AH54" s="8" t="s">
        <v>20</v>
      </c>
      <c r="AI54" s="29">
        <v>75</v>
      </c>
      <c r="AJ54" s="150">
        <f>DATE($W$1-AI54,1,1)</f>
        <v>18629</v>
      </c>
      <c r="AK54" s="151"/>
      <c r="AL54" s="151"/>
      <c r="AM54" s="152"/>
      <c r="BG54" s="123" t="s">
        <v>242</v>
      </c>
      <c r="BH54" s="125" t="s">
        <v>138</v>
      </c>
      <c r="BI54" t="s">
        <v>180</v>
      </c>
      <c r="BJ54" s="125" t="s">
        <v>138</v>
      </c>
      <c r="BK54" t="s">
        <v>180</v>
      </c>
    </row>
    <row r="55" spans="3:250">
      <c r="AH55" s="8" t="s">
        <v>20</v>
      </c>
      <c r="AI55" s="29">
        <v>80</v>
      </c>
      <c r="AJ55" s="150">
        <f t="shared" si="87"/>
        <v>16803</v>
      </c>
      <c r="AK55" s="151"/>
      <c r="AL55" s="151"/>
      <c r="AM55" s="152"/>
      <c r="BG55" s="123" t="s">
        <v>243</v>
      </c>
      <c r="BH55" s="125" t="s">
        <v>243</v>
      </c>
      <c r="BI55" t="s">
        <v>181</v>
      </c>
      <c r="BJ55" s="125" t="s">
        <v>243</v>
      </c>
      <c r="BK55" t="s">
        <v>181</v>
      </c>
    </row>
    <row r="56" spans="3:250">
      <c r="C56"/>
      <c r="BG56" s="123" t="s">
        <v>109</v>
      </c>
      <c r="BH56" s="125" t="s">
        <v>139</v>
      </c>
      <c r="BI56" t="s">
        <v>182</v>
      </c>
      <c r="BJ56" s="125" t="s">
        <v>139</v>
      </c>
      <c r="BK56" t="s">
        <v>182</v>
      </c>
    </row>
    <row r="57" spans="3:250">
      <c r="BG57" s="123" t="s">
        <v>111</v>
      </c>
      <c r="BH57" s="125" t="s">
        <v>244</v>
      </c>
      <c r="BI57" t="s">
        <v>183</v>
      </c>
      <c r="BJ57" s="125" t="s">
        <v>280</v>
      </c>
      <c r="BK57" s="7" t="s">
        <v>185</v>
      </c>
    </row>
    <row r="58" spans="3:250">
      <c r="BG58" s="123" t="s">
        <v>110</v>
      </c>
      <c r="BH58" s="125" t="s">
        <v>140</v>
      </c>
      <c r="BI58" t="s">
        <v>184</v>
      </c>
      <c r="BJ58" s="125" t="s">
        <v>244</v>
      </c>
      <c r="BK58" t="s">
        <v>183</v>
      </c>
    </row>
    <row r="59" spans="3:250">
      <c r="BG59" s="123" t="s">
        <v>245</v>
      </c>
      <c r="BH59" s="125" t="s">
        <v>246</v>
      </c>
      <c r="BI59" t="s">
        <v>186</v>
      </c>
      <c r="BJ59" s="125" t="s">
        <v>246</v>
      </c>
      <c r="BK59" t="s">
        <v>186</v>
      </c>
    </row>
    <row r="60" spans="3:250">
      <c r="BG60" s="123" t="s">
        <v>112</v>
      </c>
      <c r="BH60" s="125" t="s">
        <v>247</v>
      </c>
      <c r="BI60" t="s">
        <v>187</v>
      </c>
      <c r="BJ60" s="125" t="s">
        <v>132</v>
      </c>
      <c r="BK60" s="7" t="s">
        <v>209</v>
      </c>
    </row>
    <row r="61" spans="3:250">
      <c r="BG61" s="123" t="s">
        <v>113</v>
      </c>
      <c r="BH61" s="125" t="s">
        <v>248</v>
      </c>
      <c r="BI61" t="s">
        <v>189</v>
      </c>
      <c r="BJ61" s="125" t="s">
        <v>263</v>
      </c>
      <c r="BK61" s="7" t="s">
        <v>188</v>
      </c>
    </row>
    <row r="62" spans="3:250">
      <c r="BG62" s="123" t="s">
        <v>114</v>
      </c>
      <c r="BH62" s="125" t="s">
        <v>141</v>
      </c>
      <c r="BI62" t="s">
        <v>191</v>
      </c>
      <c r="BJ62" s="125" t="s">
        <v>143</v>
      </c>
      <c r="BK62" t="s">
        <v>192</v>
      </c>
    </row>
    <row r="63" spans="3:250">
      <c r="BG63" s="123" t="s">
        <v>115</v>
      </c>
      <c r="BH63" s="125" t="s">
        <v>142</v>
      </c>
      <c r="BI63" t="s">
        <v>193</v>
      </c>
      <c r="BJ63" s="125" t="s">
        <v>145</v>
      </c>
      <c r="BK63" t="s">
        <v>198</v>
      </c>
    </row>
    <row r="64" spans="3:250">
      <c r="BG64" s="123" t="s">
        <v>143</v>
      </c>
      <c r="BH64" s="125" t="s">
        <v>143</v>
      </c>
      <c r="BI64" t="s">
        <v>192</v>
      </c>
      <c r="BJ64" s="125" t="s">
        <v>268</v>
      </c>
      <c r="BK64" s="7" t="s">
        <v>216</v>
      </c>
    </row>
    <row r="65" spans="59:63">
      <c r="BG65" s="123" t="s">
        <v>116</v>
      </c>
      <c r="BH65" s="125" t="s">
        <v>144</v>
      </c>
      <c r="BI65" t="s">
        <v>196</v>
      </c>
      <c r="BJ65" s="125" t="s">
        <v>251</v>
      </c>
      <c r="BK65" t="s">
        <v>201</v>
      </c>
    </row>
    <row r="66" spans="59:63">
      <c r="BG66" s="123" t="s">
        <v>117</v>
      </c>
      <c r="BH66" s="125" t="s">
        <v>145</v>
      </c>
      <c r="BI66" t="s">
        <v>198</v>
      </c>
      <c r="BJ66" s="125" t="s">
        <v>273</v>
      </c>
      <c r="BK66" s="7" t="s">
        <v>218</v>
      </c>
    </row>
    <row r="67" spans="59:63">
      <c r="BG67" s="123" t="s">
        <v>118</v>
      </c>
      <c r="BH67" s="125" t="s">
        <v>249</v>
      </c>
      <c r="BI67" t="s">
        <v>194</v>
      </c>
      <c r="BJ67" s="125" t="s">
        <v>254</v>
      </c>
      <c r="BK67" t="s">
        <v>206</v>
      </c>
    </row>
    <row r="68" spans="59:63">
      <c r="BG68" s="123" t="s">
        <v>250</v>
      </c>
      <c r="BH68" s="125" t="s">
        <v>251</v>
      </c>
      <c r="BI68" t="s">
        <v>201</v>
      </c>
      <c r="BJ68" s="125" t="s">
        <v>256</v>
      </c>
      <c r="BK68" t="s">
        <v>208</v>
      </c>
    </row>
    <row r="69" spans="59:63">
      <c r="BG69" s="123" t="s">
        <v>68</v>
      </c>
      <c r="BH69" s="125" t="s">
        <v>146</v>
      </c>
      <c r="BI69" t="s">
        <v>197</v>
      </c>
      <c r="BJ69" s="125" t="s">
        <v>258</v>
      </c>
      <c r="BK69" t="s">
        <v>200</v>
      </c>
    </row>
    <row r="70" spans="59:63">
      <c r="BG70" s="123" t="s">
        <v>119</v>
      </c>
      <c r="BH70" s="125" t="s">
        <v>252</v>
      </c>
      <c r="BI70" t="s">
        <v>203</v>
      </c>
      <c r="BJ70" s="125" t="s">
        <v>260</v>
      </c>
      <c r="BK70" t="s">
        <v>202</v>
      </c>
    </row>
    <row r="71" spans="59:63">
      <c r="BG71" s="123" t="s">
        <v>120</v>
      </c>
      <c r="BH71" s="125" t="s">
        <v>147</v>
      </c>
      <c r="BI71" t="s">
        <v>204</v>
      </c>
      <c r="BJ71" s="125" t="s">
        <v>279</v>
      </c>
      <c r="BK71" s="7" t="s">
        <v>210</v>
      </c>
    </row>
    <row r="72" spans="59:63">
      <c r="BG72" s="123" t="s">
        <v>253</v>
      </c>
      <c r="BH72" s="125" t="s">
        <v>254</v>
      </c>
      <c r="BI72" t="s">
        <v>206</v>
      </c>
      <c r="BJ72" s="125" t="s">
        <v>275</v>
      </c>
      <c r="BK72" s="7" t="s">
        <v>219</v>
      </c>
    </row>
    <row r="73" spans="59:63">
      <c r="BG73" s="123" t="s">
        <v>255</v>
      </c>
      <c r="BH73" s="125" t="s">
        <v>256</v>
      </c>
      <c r="BI73" t="s">
        <v>208</v>
      </c>
      <c r="BJ73" s="125" t="s">
        <v>248</v>
      </c>
      <c r="BK73" t="s">
        <v>189</v>
      </c>
    </row>
    <row r="74" spans="59:63">
      <c r="BG74" s="123" t="s">
        <v>257</v>
      </c>
      <c r="BH74" s="125" t="s">
        <v>258</v>
      </c>
      <c r="BI74" t="s">
        <v>200</v>
      </c>
      <c r="BJ74" s="125" t="s">
        <v>262</v>
      </c>
      <c r="BK74" s="7" t="s">
        <v>214</v>
      </c>
    </row>
    <row r="75" spans="59:63">
      <c r="BG75" s="123" t="s">
        <v>259</v>
      </c>
      <c r="BH75" s="125" t="s">
        <v>260</v>
      </c>
      <c r="BI75" t="s">
        <v>202</v>
      </c>
      <c r="BJ75" s="125" t="s">
        <v>277</v>
      </c>
      <c r="BK75" s="7" t="s">
        <v>221</v>
      </c>
    </row>
    <row r="76" spans="59:63">
      <c r="BJ76" s="125" t="s">
        <v>266</v>
      </c>
      <c r="BK76" s="7" t="s">
        <v>215</v>
      </c>
    </row>
    <row r="77" spans="59:63">
      <c r="BG77" s="124" t="s">
        <v>261</v>
      </c>
      <c r="BH77" s="125" t="s">
        <v>280</v>
      </c>
      <c r="BI77" s="7" t="s">
        <v>212</v>
      </c>
      <c r="BJ77" s="125" t="s">
        <v>278</v>
      </c>
      <c r="BK77" s="7" t="s">
        <v>220</v>
      </c>
    </row>
    <row r="78" spans="59:63">
      <c r="BG78" s="124" t="s">
        <v>65</v>
      </c>
      <c r="BH78" s="125" t="s">
        <v>131</v>
      </c>
      <c r="BI78" s="7" t="s">
        <v>213</v>
      </c>
      <c r="BJ78" s="125" t="s">
        <v>142</v>
      </c>
      <c r="BK78" t="s">
        <v>193</v>
      </c>
    </row>
    <row r="79" spans="59:63">
      <c r="BG79" s="124" t="s">
        <v>57</v>
      </c>
      <c r="BH79" s="125" t="s">
        <v>262</v>
      </c>
      <c r="BI79" s="7" t="s">
        <v>214</v>
      </c>
      <c r="BJ79" s="125" t="s">
        <v>247</v>
      </c>
      <c r="BK79" t="s">
        <v>187</v>
      </c>
    </row>
    <row r="80" spans="59:63">
      <c r="BG80" s="124" t="s">
        <v>121</v>
      </c>
      <c r="BH80" s="125" t="s">
        <v>132</v>
      </c>
      <c r="BI80" s="7" t="s">
        <v>209</v>
      </c>
      <c r="BJ80" s="125" t="s">
        <v>144</v>
      </c>
      <c r="BK80" t="s">
        <v>196</v>
      </c>
    </row>
    <row r="81" spans="59:63">
      <c r="BG81" s="124" t="s">
        <v>263</v>
      </c>
      <c r="BH81" s="125" t="s">
        <v>263</v>
      </c>
      <c r="BI81" s="7" t="s">
        <v>188</v>
      </c>
      <c r="BJ81" s="125" t="s">
        <v>140</v>
      </c>
      <c r="BK81" t="s">
        <v>184</v>
      </c>
    </row>
    <row r="82" spans="59:63">
      <c r="BG82" s="124" t="s">
        <v>264</v>
      </c>
      <c r="BH82" s="125" t="s">
        <v>265</v>
      </c>
      <c r="BI82" s="7" t="s">
        <v>190</v>
      </c>
      <c r="BJ82" s="125" t="s">
        <v>131</v>
      </c>
      <c r="BK82" s="7" t="s">
        <v>172</v>
      </c>
    </row>
    <row r="83" spans="59:63">
      <c r="BG83" s="124" t="s">
        <v>122</v>
      </c>
      <c r="BH83" s="125" t="s">
        <v>266</v>
      </c>
      <c r="BI83" s="7" t="s">
        <v>215</v>
      </c>
      <c r="BJ83" s="125" t="s">
        <v>265</v>
      </c>
      <c r="BK83" s="7" t="s">
        <v>190</v>
      </c>
    </row>
    <row r="84" spans="59:63">
      <c r="BG84" s="124" t="s">
        <v>123</v>
      </c>
      <c r="BH84" s="125" t="s">
        <v>133</v>
      </c>
      <c r="BI84" s="7" t="s">
        <v>211</v>
      </c>
      <c r="BJ84" s="125" t="s">
        <v>133</v>
      </c>
      <c r="BK84" s="7" t="s">
        <v>211</v>
      </c>
    </row>
    <row r="85" spans="59:63">
      <c r="BG85" s="124" t="s">
        <v>267</v>
      </c>
      <c r="BH85" s="125" t="s">
        <v>268</v>
      </c>
      <c r="BI85" s="7" t="s">
        <v>216</v>
      </c>
      <c r="BJ85" s="125" t="s">
        <v>141</v>
      </c>
      <c r="BK85" t="s">
        <v>191</v>
      </c>
    </row>
    <row r="86" spans="59:63">
      <c r="BG86" s="124" t="s">
        <v>124</v>
      </c>
      <c r="BH86" s="125" t="s">
        <v>269</v>
      </c>
      <c r="BI86" s="7" t="s">
        <v>195</v>
      </c>
      <c r="BJ86" s="125" t="s">
        <v>249</v>
      </c>
      <c r="BK86" t="s">
        <v>194</v>
      </c>
    </row>
    <row r="87" spans="59:63">
      <c r="BG87" s="124" t="s">
        <v>125</v>
      </c>
      <c r="BH87" s="125" t="s">
        <v>270</v>
      </c>
      <c r="BI87" s="7" t="s">
        <v>207</v>
      </c>
      <c r="BJ87" s="125" t="s">
        <v>146</v>
      </c>
      <c r="BK87" t="s">
        <v>197</v>
      </c>
    </row>
    <row r="88" spans="59:63">
      <c r="BG88" s="124" t="s">
        <v>148</v>
      </c>
      <c r="BH88" s="125" t="s">
        <v>271</v>
      </c>
      <c r="BI88" s="7" t="s">
        <v>217</v>
      </c>
      <c r="BJ88" s="125" t="s">
        <v>269</v>
      </c>
      <c r="BK88" s="7" t="s">
        <v>195</v>
      </c>
    </row>
    <row r="89" spans="59:63">
      <c r="BG89" s="124" t="s">
        <v>272</v>
      </c>
      <c r="BH89" s="125" t="s">
        <v>273</v>
      </c>
      <c r="BI89" s="7" t="s">
        <v>218</v>
      </c>
      <c r="BJ89" s="125" t="s">
        <v>270</v>
      </c>
      <c r="BK89" s="7" t="s">
        <v>207</v>
      </c>
    </row>
    <row r="90" spans="59:63">
      <c r="BG90" s="124" t="s">
        <v>274</v>
      </c>
      <c r="BH90" s="125" t="s">
        <v>275</v>
      </c>
      <c r="BI90" s="7" t="s">
        <v>219</v>
      </c>
      <c r="BJ90" s="125" t="s">
        <v>271</v>
      </c>
      <c r="BK90" s="7" t="s">
        <v>217</v>
      </c>
    </row>
    <row r="91" spans="59:63">
      <c r="BG91" s="124" t="s">
        <v>126</v>
      </c>
      <c r="BH91" s="125" t="s">
        <v>134</v>
      </c>
      <c r="BI91" s="7" t="s">
        <v>199</v>
      </c>
      <c r="BJ91" s="125" t="s">
        <v>276</v>
      </c>
      <c r="BK91" s="7" t="s">
        <v>205</v>
      </c>
    </row>
    <row r="92" spans="59:63">
      <c r="BG92" s="124" t="s">
        <v>127</v>
      </c>
      <c r="BH92" s="125" t="s">
        <v>276</v>
      </c>
      <c r="BI92" s="7" t="s">
        <v>205</v>
      </c>
      <c r="BJ92" s="125" t="s">
        <v>147</v>
      </c>
      <c r="BK92" t="s">
        <v>204</v>
      </c>
    </row>
    <row r="93" spans="59:63">
      <c r="BG93" s="124" t="s">
        <v>128</v>
      </c>
      <c r="BH93" s="125" t="s">
        <v>277</v>
      </c>
      <c r="BI93" s="7" t="s">
        <v>221</v>
      </c>
      <c r="BJ93" s="125" t="s">
        <v>252</v>
      </c>
      <c r="BK93" t="s">
        <v>203</v>
      </c>
    </row>
    <row r="94" spans="59:63">
      <c r="BG94" s="124" t="s">
        <v>129</v>
      </c>
      <c r="BH94" s="125" t="s">
        <v>278</v>
      </c>
      <c r="BI94" s="7" t="s">
        <v>220</v>
      </c>
      <c r="BJ94" s="125" t="s">
        <v>134</v>
      </c>
      <c r="BK94" s="7" t="s">
        <v>199</v>
      </c>
    </row>
    <row r="95" spans="59:63">
      <c r="BG95" s="124" t="s">
        <v>130</v>
      </c>
      <c r="BH95" s="125" t="s">
        <v>279</v>
      </c>
      <c r="BI95" s="7" t="s">
        <v>210</v>
      </c>
      <c r="BJ95" s="125"/>
      <c r="BK95" s="7"/>
    </row>
    <row r="96" spans="59:63">
      <c r="BG96" s="124"/>
      <c r="BH96" s="125"/>
      <c r="BI96" s="7"/>
      <c r="BJ96" s="8"/>
    </row>
    <row r="97" spans="61:61">
      <c r="BI97" s="7"/>
    </row>
  </sheetData>
  <sheetProtection sheet="1" objects="1" scenarios="1"/>
  <protectedRanges>
    <protectedRange sqref="D28:R28" name="範囲1"/>
    <protectedRange sqref="W28:AE28" name="範囲2"/>
  </protectedRanges>
  <sortState xmlns:xlrd2="http://schemas.microsoft.com/office/spreadsheetml/2017/richdata2" ref="BJ46:BK94">
    <sortCondition ref="BJ46:BJ94"/>
  </sortState>
  <dataConsolidate/>
  <mergeCells count="97">
    <mergeCell ref="B24:E24"/>
    <mergeCell ref="AD1:AE1"/>
    <mergeCell ref="U35:V36"/>
    <mergeCell ref="U37:V37"/>
    <mergeCell ref="W37:AD37"/>
    <mergeCell ref="W1:Y1"/>
    <mergeCell ref="D30:AE30"/>
    <mergeCell ref="K24:P24"/>
    <mergeCell ref="F24:J24"/>
    <mergeCell ref="B5:AE21"/>
    <mergeCell ref="B31:C31"/>
    <mergeCell ref="B29:C29"/>
    <mergeCell ref="B1:U1"/>
    <mergeCell ref="D35:M35"/>
    <mergeCell ref="B32:C32"/>
    <mergeCell ref="D32:AE32"/>
    <mergeCell ref="B25:E25"/>
    <mergeCell ref="AQ51:AQ52"/>
    <mergeCell ref="AR51:AR52"/>
    <mergeCell ref="D31:AE31"/>
    <mergeCell ref="B37:C37"/>
    <mergeCell ref="B30:C30"/>
    <mergeCell ref="F40:G40"/>
    <mergeCell ref="I40:J40"/>
    <mergeCell ref="AF35:AF36"/>
    <mergeCell ref="F33:M33"/>
    <mergeCell ref="S33:Y33"/>
    <mergeCell ref="S40:V40"/>
    <mergeCell ref="B39:AD39"/>
    <mergeCell ref="AJ46:AM46"/>
    <mergeCell ref="Y40:AD40"/>
    <mergeCell ref="P40:Q40"/>
    <mergeCell ref="D29:AE29"/>
    <mergeCell ref="Q24:U24"/>
    <mergeCell ref="W28:AE28"/>
    <mergeCell ref="F23:J23"/>
    <mergeCell ref="AH6:AH8"/>
    <mergeCell ref="K23:P23"/>
    <mergeCell ref="K25:P25"/>
    <mergeCell ref="Q23:U23"/>
    <mergeCell ref="F25:J25"/>
    <mergeCell ref="Q25:U25"/>
    <mergeCell ref="B27:AE27"/>
    <mergeCell ref="B28:C28"/>
    <mergeCell ref="D28:R28"/>
    <mergeCell ref="S28:V28"/>
    <mergeCell ref="AF9:AF11"/>
    <mergeCell ref="B23:E23"/>
    <mergeCell ref="AP5:AZ5"/>
    <mergeCell ref="AI6:AJ7"/>
    <mergeCell ref="V24:AE24"/>
    <mergeCell ref="V23:AE23"/>
    <mergeCell ref="V25:AE25"/>
    <mergeCell ref="AL6:AL8"/>
    <mergeCell ref="AP6:AP8"/>
    <mergeCell ref="AR8:AS8"/>
    <mergeCell ref="AZ6:AZ8"/>
    <mergeCell ref="AQ6:AQ8"/>
    <mergeCell ref="AX6:AY7"/>
    <mergeCell ref="AM6:AM8"/>
    <mergeCell ref="AG6:AG8"/>
    <mergeCell ref="AG5:AM5"/>
    <mergeCell ref="AK6:AK8"/>
    <mergeCell ref="BA7:BA10"/>
    <mergeCell ref="AS50:AW50"/>
    <mergeCell ref="AQ49:AQ50"/>
    <mergeCell ref="AR49:AR50"/>
    <mergeCell ref="AV6:AW7"/>
    <mergeCell ref="AQ42:AZ42"/>
    <mergeCell ref="AQ43:AR43"/>
    <mergeCell ref="AS43:AZ43"/>
    <mergeCell ref="AJ55:AM55"/>
    <mergeCell ref="AT8:AU8"/>
    <mergeCell ref="AR6:AU7"/>
    <mergeCell ref="AS49:AW49"/>
    <mergeCell ref="AS45:AZ45"/>
    <mergeCell ref="AS46:AZ46"/>
    <mergeCell ref="AS47:AZ47"/>
    <mergeCell ref="AS48:AZ48"/>
    <mergeCell ref="AJ51:AM51"/>
    <mergeCell ref="AJ52:AM52"/>
    <mergeCell ref="AJ50:AM50"/>
    <mergeCell ref="AH43:AM43"/>
    <mergeCell ref="AS51:AW51"/>
    <mergeCell ref="AJ54:AM54"/>
    <mergeCell ref="AS52:AW52"/>
    <mergeCell ref="AJ49:AM49"/>
    <mergeCell ref="B34:R34"/>
    <mergeCell ref="AJ47:AM47"/>
    <mergeCell ref="AJ48:AM48"/>
    <mergeCell ref="AJ53:AM53"/>
    <mergeCell ref="AH44:AI44"/>
    <mergeCell ref="AJ44:AM44"/>
    <mergeCell ref="L40:M40"/>
    <mergeCell ref="B35:C36"/>
    <mergeCell ref="S35:S36"/>
    <mergeCell ref="N35:R35"/>
  </mergeCells>
  <phoneticPr fontId="4"/>
  <conditionalFormatting sqref="AL11:AL34 AL38">
    <cfRule type="expression" dxfId="29" priority="34" stopIfTrue="1">
      <formula>ISERROR(AF11)</formula>
    </cfRule>
  </conditionalFormatting>
  <conditionalFormatting sqref="AL11:AL40">
    <cfRule type="expression" dxfId="28" priority="1" stopIfTrue="1">
      <formula>AND($AH11=$EY$21,$AL11&gt;$EZ$21)</formula>
    </cfRule>
    <cfRule type="expression" dxfId="27" priority="5" stopIfTrue="1">
      <formula>AND($AH11=$EY$20,$AL11&gt;$EZ$20)</formula>
    </cfRule>
    <cfRule type="expression" dxfId="26" priority="21" stopIfTrue="1">
      <formula>AND($AH11=$EY$19,$AL11&gt;$EZ$19)</formula>
    </cfRule>
    <cfRule type="expression" dxfId="25" priority="32" stopIfTrue="1">
      <formula>AND($AH11=$EY$16,$AL11&gt;$EZ$16)</formula>
    </cfRule>
    <cfRule type="expression" dxfId="24" priority="33" stopIfTrue="1">
      <formula>AND($AH11=$EY$15,$AL11&gt;$EZ$15)</formula>
    </cfRule>
    <cfRule type="expression" dxfId="23" priority="35" stopIfTrue="1">
      <formula>AND($AH11=$EY$14,$AL11&gt;$EZ$14)</formula>
    </cfRule>
    <cfRule type="expression" dxfId="22" priority="36" stopIfTrue="1">
      <formula>AND($AH11=$EY$13,$AL11&gt;$EZ$13)</formula>
    </cfRule>
    <cfRule type="expression" dxfId="21" priority="37" stopIfTrue="1">
      <formula>AND($AH11=$EY$12,$AL11&gt;$EZ$12)</formula>
    </cfRule>
    <cfRule type="expression" dxfId="20" priority="38" stopIfTrue="1">
      <formula>AND($AH11=$EY$11,$AL11&gt;$EZ$11)</formula>
    </cfRule>
  </conditionalFormatting>
  <conditionalFormatting sqref="AL35:AL38">
    <cfRule type="expression" dxfId="19" priority="137" stopIfTrue="1">
      <formula>ISERROR(#REF!)</formula>
    </cfRule>
  </conditionalFormatting>
  <conditionalFormatting sqref="AL39:AL40">
    <cfRule type="expression" dxfId="18" priority="138" stopIfTrue="1">
      <formula>ISERROR(AF38)</formula>
    </cfRule>
  </conditionalFormatting>
  <conditionalFormatting sqref="AX12:AX39">
    <cfRule type="expression" dxfId="17" priority="4" stopIfTrue="1">
      <formula>AND($AQ12=$BG$21,$AX12&gt;$BM$21)</formula>
    </cfRule>
    <cfRule type="expression" dxfId="16" priority="7" stopIfTrue="1">
      <formula>ISERROR($BA12)</formula>
    </cfRule>
    <cfRule type="expression" dxfId="15" priority="14" stopIfTrue="1">
      <formula>AND($AQ12=$BG$11,$AX12&gt;$BH$11)</formula>
    </cfRule>
    <cfRule type="expression" dxfId="14" priority="15" stopIfTrue="1">
      <formula>AND($AQ12=$BG$12,$AX12&gt;$BH$12)</formula>
    </cfRule>
    <cfRule type="expression" dxfId="13" priority="16" stopIfTrue="1">
      <formula>AND($AQ12=$BG$13,$AX12&gt;$BH$13)</formula>
    </cfRule>
    <cfRule type="expression" dxfId="12" priority="17" stopIfTrue="1">
      <formula>AND($AQ12=$BG$16,$AX12&gt;$BH$16)</formula>
    </cfRule>
    <cfRule type="expression" dxfId="11" priority="18" stopIfTrue="1">
      <formula>AND($AQ12=$BG$17,$AX12&gt;$BH$17)</formula>
    </cfRule>
    <cfRule type="expression" dxfId="10" priority="19" stopIfTrue="1">
      <formula>AND($AQ12=$BG$20,$AX12&gt;$BM$20)</formula>
    </cfRule>
  </conditionalFormatting>
  <conditionalFormatting sqref="AY12:AY39">
    <cfRule type="expression" dxfId="9" priority="2" stopIfTrue="1">
      <formula>AND($AQ12=$BG$21,$AY12&gt;$BH$21)</formula>
    </cfRule>
    <cfRule type="expression" dxfId="8" priority="3" stopIfTrue="1">
      <formula>AND($AQ12=$BG$21,$BF12&lt;120)</formula>
    </cfRule>
    <cfRule type="expression" dxfId="7" priority="6" stopIfTrue="1">
      <formula>ISERROR($BB12)</formula>
    </cfRule>
    <cfRule type="expression" dxfId="6" priority="8" stopIfTrue="1">
      <formula>AND($AQ12=$BG$20,$AY12&gt;$BH$20)</formula>
    </cfRule>
    <cfRule type="expression" dxfId="5" priority="9" stopIfTrue="1">
      <formula>AND($AQ12=$BG$17,$AY12&gt;$BH$17)</formula>
    </cfRule>
    <cfRule type="expression" dxfId="4" priority="10" stopIfTrue="1">
      <formula>AND($AQ12=$BG$16,$AY12&gt;$BH$16)</formula>
    </cfRule>
    <cfRule type="expression" dxfId="3" priority="11" stopIfTrue="1">
      <formula>AND($AQ12=$BG$13,$AY12&gt;$BH$13)</formula>
    </cfRule>
    <cfRule type="expression" dxfId="2" priority="12" stopIfTrue="1">
      <formula>AND($AQ12=$BG$12,$AY12&gt;$BH$12)</formula>
    </cfRule>
    <cfRule type="expression" dxfId="1" priority="13" stopIfTrue="1">
      <formula>AND($AQ12=$BG$11,$AY12&gt;$BH$11)</formula>
    </cfRule>
    <cfRule type="expression" dxfId="0" priority="31" stopIfTrue="1">
      <formula>AND($AQ12=$BG$20,$BF12&lt;100)</formula>
    </cfRule>
  </conditionalFormatting>
  <dataValidations count="11">
    <dataValidation imeMode="hiragana" allowBlank="1" showInputMessage="1" showErrorMessage="1" sqref="AG6 AP6" xr:uid="{0DBB85BB-22A9-47AD-92FD-7C8BF1ED497B}"/>
    <dataValidation imeMode="on" allowBlank="1" showInputMessage="1" showErrorMessage="1" sqref="W28:W29 X29:AE29 D29:R29 S28:S29 T29:V29 AR12:AU39 V24:AE24 AM12:AM40 AI12:AJ40 AZ12:AZ39 F24:P24" xr:uid="{B1FE6419-6503-4C90-AA83-48258729FDF2}"/>
    <dataValidation imeMode="fullKatakana" allowBlank="1" showInputMessage="1" showErrorMessage="1" sqref="Q24:U24" xr:uid="{99EA60BE-111D-4AEA-8A69-FB27D2619BFF}"/>
    <dataValidation imeMode="off" allowBlank="1" showInputMessage="1" showErrorMessage="1" sqref="D30:AE32 W1:Y1" xr:uid="{D8340692-B662-4E6C-80DB-CF1EB04EB8A9}"/>
    <dataValidation type="list" imeMode="off" allowBlank="1" showInputMessage="1" showErrorMessage="1" sqref="AX12:AY39" xr:uid="{C82687A1-9771-475E-AE27-6FA3EED391BC}">
      <formula1>INDIRECT($AQ12)</formula1>
    </dataValidation>
    <dataValidation type="list" allowBlank="1" showInputMessage="1" showErrorMessage="1" sqref="AQ9:AQ39" xr:uid="{7C6D3835-CEA7-4908-8961-E424678588D6}">
      <formula1>$BG$8:$BG$21</formula1>
    </dataValidation>
    <dataValidation type="list" allowBlank="1" showInputMessage="1" showErrorMessage="1" prompt="西暦" sqref="AL11:AL40" xr:uid="{C55A067B-8664-4358-BB21-8726BF61320A}">
      <formula1>INDIRECT($AH11)</formula1>
    </dataValidation>
    <dataValidation type="list" allowBlank="1" showInputMessage="1" showErrorMessage="1" sqref="AH9:AH10" xr:uid="{B89ABE15-51DE-430D-BEFE-524828B6FF85}">
      <formula1>$EY$8:$EY$22</formula1>
    </dataValidation>
    <dataValidation type="list" allowBlank="1" showInputMessage="1" showErrorMessage="1" sqref="AH11:AH40" xr:uid="{AC7A6374-DAF3-4473-8F88-062B8A2B73A9}">
      <formula1>$EY$8:$EY$23</formula1>
    </dataValidation>
    <dataValidation type="list" imeMode="on" allowBlank="1" showInputMessage="1" showErrorMessage="1" sqref="AK11:AK40 AV12:AW39" xr:uid="{CEA39408-BE6E-44FF-962D-52DB4527A1FF}">
      <formula1>$BG$46:$BG$96</formula1>
    </dataValidation>
    <dataValidation type="list" imeMode="on" allowBlank="1" showInputMessage="1" showErrorMessage="1" sqref="B24:E24" xr:uid="{628AB923-F37D-464D-9C65-AE8DD75D7F20}">
      <formula1>$BG$45:$BG$96</formula1>
    </dataValidation>
  </dataValidations>
  <hyperlinks>
    <hyperlink ref="F33:M33" location="加盟団体申込用!AH11" display="エントリーリストへ" xr:uid="{00000000-0004-0000-0000-000000000000}"/>
    <hyperlink ref="F33" location="加盟団体申込用!AH1" display="シングルスエントリーリストへ" xr:uid="{00000000-0004-0000-0000-000001000000}"/>
  </hyperlinks>
  <printOptions horizontalCentered="1"/>
  <pageMargins left="0.11811023622047245" right="0.11811023622047245" top="0.39370078740157483" bottom="0.39370078740157483" header="0.31496062992125984" footer="0.31496062992125984"/>
  <pageSetup paperSize="9" scale="75" orientation="portrait" r:id="rId1"/>
  <colBreaks count="2" manualBreakCount="2">
    <brk id="31" max="40" man="1"/>
    <brk id="39" max="4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42</vt:i4>
      </vt:variant>
    </vt:vector>
  </HeadingPairs>
  <TitlesOfParts>
    <vt:vector size="43" baseType="lpstr">
      <vt:lpstr>加盟団体申込用</vt:lpstr>
      <vt:lpstr>加盟団体申込用!Print_Area</vt:lpstr>
      <vt:lpstr>混合100歳複</vt:lpstr>
      <vt:lpstr>混合120歳複</vt:lpstr>
      <vt:lpstr>混合複</vt:lpstr>
      <vt:lpstr>混合複初級</vt:lpstr>
      <vt:lpstr>女子40歳</vt:lpstr>
      <vt:lpstr>女子40歳単</vt:lpstr>
      <vt:lpstr>女子40歳複</vt:lpstr>
      <vt:lpstr>女子50歳</vt:lpstr>
      <vt:lpstr>女子50歳単</vt:lpstr>
      <vt:lpstr>女子50歳複</vt:lpstr>
      <vt:lpstr>女子55歳</vt:lpstr>
      <vt:lpstr>女子55歳単</vt:lpstr>
      <vt:lpstr>女子60歳</vt:lpstr>
      <vt:lpstr>女子一般</vt:lpstr>
      <vt:lpstr>女子一般単</vt:lpstr>
      <vt:lpstr>女子一般複</vt:lpstr>
      <vt:lpstr>女子初級単</vt:lpstr>
      <vt:lpstr>女子初級複</vt:lpstr>
      <vt:lpstr>男子35歳</vt:lpstr>
      <vt:lpstr>男子40歳単</vt:lpstr>
      <vt:lpstr>男子40歳複</vt:lpstr>
      <vt:lpstr>男子45歳</vt:lpstr>
      <vt:lpstr>男子50歳</vt:lpstr>
      <vt:lpstr>男子50歳単</vt:lpstr>
      <vt:lpstr>男子55歳</vt:lpstr>
      <vt:lpstr>男子55歳複</vt:lpstr>
      <vt:lpstr>男子60歳</vt:lpstr>
      <vt:lpstr>男子60歳単</vt:lpstr>
      <vt:lpstr>男子65歳</vt:lpstr>
      <vt:lpstr>男子65歳単</vt:lpstr>
      <vt:lpstr>男子65歳複</vt:lpstr>
      <vt:lpstr>男子70歳</vt:lpstr>
      <vt:lpstr>男子70歳単</vt:lpstr>
      <vt:lpstr>男子75歳</vt:lpstr>
      <vt:lpstr>男子75歳単</vt:lpstr>
      <vt:lpstr>男子80歳</vt:lpstr>
      <vt:lpstr>男子一般</vt:lpstr>
      <vt:lpstr>男子一般単</vt:lpstr>
      <vt:lpstr>男子一般複</vt:lpstr>
      <vt:lpstr>男子初級単</vt:lpstr>
      <vt:lpstr>男子初級複</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Satomin</dc:creator>
  <cp:lastModifiedBy>健太 山本</cp:lastModifiedBy>
  <cp:lastPrinted>2022-10-12T19:50:15Z</cp:lastPrinted>
  <dcterms:created xsi:type="dcterms:W3CDTF">2014-10-04T13:57:22Z</dcterms:created>
  <dcterms:modified xsi:type="dcterms:W3CDTF">2025-10-19T20:33:26Z</dcterms:modified>
</cp:coreProperties>
</file>